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Budget" sheetId="1" r:id="rId1"/>
    <sheet name="Actual" sheetId="2" r:id="rId2"/>
    <sheet name="Budget vs actual" sheetId="3" r:id="rId3"/>
    <sheet name="Instructions" sheetId="4" r:id="rId4"/>
  </sheets>
  <definedNames>
    <definedName name="_xlnm.Print_Area" localSheetId="0">'Budget'!$A$1:$O$41</definedName>
    <definedName name="_xlnm.Print_Titles" localSheetId="0">'Budget'!$5:$5</definedName>
    <definedName name="_xlnm.Print_Area" localSheetId="1">'Actual'!$A$1:$O$41</definedName>
    <definedName name="_xlnm.Print_Titles" localSheetId="1">'Actual'!$5:$5</definedName>
    <definedName name="_xlnm.Print_Area" localSheetId="2">'Budget vs actual'!$A$1:$G$40</definedName>
    <definedName name="_xlnm.Print_Titles" localSheetId="2">'Budget vs actual'!$4:$4</definedName>
  </definedNames>
  <calcPr calcId="191029" fullCalcOnLoad="1"/>
</workbook>
</file>

<file path=xl/sharedStrings.xml><?xml version="1.0" encoding="utf-8"?>
<sst xmlns="http://schemas.openxmlformats.org/spreadsheetml/2006/main" count="63" uniqueCount="63">
  <si>
    <t xml:space="preserve">Annual budget</t>
  </si>
  <si>
    <t xml:space="preserve">Company</t>
  </si>
  <si>
    <t xml:space="preserve">Your business name</t>
  </si>
  <si>
    <t xml:space="preserve">First month of the budget year</t>
  </si>
  <si>
    <t xml:space="preserve">Type the plan for each month. Accounts and types set here flow to the other sheets.</t>
  </si>
  <si>
    <t xml:space="preserve">Account</t>
  </si>
  <si>
    <t xml:space="preserve">Type</t>
  </si>
  <si>
    <t xml:space="preserve">Total</t>
  </si>
  <si>
    <t xml:space="preserve">Sales</t>
  </si>
  <si>
    <t xml:space="preserve">Income</t>
  </si>
  <si>
    <t xml:space="preserve">Service income</t>
  </si>
  <si>
    <t xml:space="preserve">Other income</t>
  </si>
  <si>
    <t xml:space="preserve">Cost of goods sold</t>
  </si>
  <si>
    <t xml:space="preserve">Expense</t>
  </si>
  <si>
    <t xml:space="preserve">Advertising and marketing</t>
  </si>
  <si>
    <t xml:space="preserve">Bank and card fees</t>
  </si>
  <si>
    <t xml:space="preserve">Car and truck</t>
  </si>
  <si>
    <t xml:space="preserve">Contractors</t>
  </si>
  <si>
    <t xml:space="preserve">Insurance</t>
  </si>
  <si>
    <t xml:space="preserve">Interest</t>
  </si>
  <si>
    <t xml:space="preserve">Office expenses</t>
  </si>
  <si>
    <t xml:space="preserve">Payroll taxes and benefits</t>
  </si>
  <si>
    <t xml:space="preserve">Professional fees</t>
  </si>
  <si>
    <t xml:space="preserve">Rent</t>
  </si>
  <si>
    <t xml:space="preserve">Repairs and maintenance</t>
  </si>
  <si>
    <t xml:space="preserve">Software and subscriptions</t>
  </si>
  <si>
    <t xml:space="preserve">Supplies</t>
  </si>
  <si>
    <t xml:space="preserve">Telephone and internet</t>
  </si>
  <si>
    <t xml:space="preserve">Travel and meals</t>
  </si>
  <si>
    <t xml:space="preserve">Utilities</t>
  </si>
  <si>
    <t xml:space="preserve">Wages and salaries</t>
  </si>
  <si>
    <t xml:space="preserve">Total income</t>
  </si>
  <si>
    <t xml:space="preserve">Total expenses</t>
  </si>
  <si>
    <t xml:space="preserve">NET INCOME</t>
  </si>
  <si>
    <t xml:space="preserve">Template from AcboBooks · acbobooks.com</t>
  </si>
  <si>
    <t xml:space="preserve">Actual results</t>
  </si>
  <si>
    <t xml:space="preserve">Enter what actually happened each month, from your books or bank statements.</t>
  </si>
  <si>
    <t xml:space="preserve">Account names come from the Budget sheet.</t>
  </si>
  <si>
    <t xml:space="preserve">Budget vs actual</t>
  </si>
  <si>
    <t xml:space="preserve">Compare through month number (1 to 12)</t>
  </si>
  <si>
    <t xml:space="preserve">Budget to date</t>
  </si>
  <si>
    <t xml:space="preserve">Actual to date</t>
  </si>
  <si>
    <t xml:space="preserve">Difference</t>
  </si>
  <si>
    <t xml:space="preserve">Difference %</t>
  </si>
  <si>
    <t xml:space="preserve">Result</t>
  </si>
  <si>
    <t xml:space="preserve">Net income</t>
  </si>
  <si>
    <t xml:space="preserve">Budget template (budget vs actual)</t>
  </si>
  <si>
    <t xml:space="preserve">An annual budget by month, a matching sheet for actual results, and a budget vs actual summary that compares the year to date for any month you pick, line by line.</t>
  </si>
  <si>
    <t xml:space="preserve">How to use it</t>
  </si>
  <si>
    <t xml:space="preserve">On the Budget sheet, enter your company name and the first month of the budget year.</t>
  </si>
  <si>
    <t xml:space="preserve">Replace the sample accounts with your own and set each one's Type to Income or Expense. Cost of goods sold counts as an expense here.</t>
  </si>
  <si>
    <t xml:space="preserve">Type the plan for each month. Seasonal businesses should budget month by month rather than dividing the year by 12.</t>
  </si>
  <si>
    <t xml:space="preserve">As each month closes, enter what actually happened on the Actual sheet. The accounts match the Budget sheet automatically.</t>
  </si>
  <si>
    <t xml:space="preserve">On Budget vs actual, type the latest month number you have actuals for (3 for the first quarter). Every line compares budget and actual to date and says whether it is better or worse than plan.</t>
  </si>
  <si>
    <t xml:space="preserve">Look at the big differences first. Ask whether each one is timing (it will catch up) or a real change you need to act on.</t>
  </si>
  <si>
    <t xml:space="preserve">Good to know</t>
  </si>
  <si>
    <t xml:space="preserve">•</t>
  </si>
  <si>
    <t xml:space="preserve">Shaded (pale yellow) cells are for your entries. White cells calculate from them. Nothing is locked, so you can change any formula, but you shouldn't need to.</t>
  </si>
  <si>
    <t xml:space="preserve">For income, actual above budget is better. For expenses, actual below budget is better. The Result column handles that for you.</t>
  </si>
  <si>
    <t xml:space="preserve">Clear the sample numbers on both sheets before you start (select the shaded cells and press Delete).</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</si>
  <si>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</si>
  <si>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</si>
  <si>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acbobooks.com/templates/budget-template/</t>
  </si>
</sst>
</file>

<file path=xl/styles.xml><?xml version="1.0" encoding="utf-8"?>
<styleSheet xmlns="http://schemas.openxmlformats.org/spreadsheetml/2006/main">
  <numFmts count="3">
    <numFmt numFmtId="164" formatCode="mmm yyyy"/>
    <numFmt numFmtId="165" formatCode="#,##0.00;[Red](#,##0.00);&quot;-&quot;"/>
    <numFmt numFmtId="166" formatCode="0.0%"/>
  </numFmts>
  <fonts count="9">
    <font>
      <sz val="11"/>
      <color rgb="FF1F2937"/>
      <name val="Calibri"/>
      <family val="2"/>
    </font>
    <font>
      <b/>
      <sz val="20"/>
      <color rgb="FF8B2635"/>
      <name val="Calibri"/>
      <family val="2"/>
    </font>
    <font>
      <sz val="10"/>
      <color rgb="FF6B7280"/>
      <name val="Calibri"/>
      <family val="2"/>
    </font>
    <font>
      <b/>
      <sz val="11"/>
      <color rgb="FFFFFFFF"/>
      <name val="Calibri"/>
      <family val="2"/>
    </font>
    <font>
      <b/>
      <sz val="11"/>
      <color rgb="FF1F2937"/>
      <name val="Calibri"/>
      <family val="2"/>
    </font>
    <font>
      <i/>
      <sz val="9"/>
      <color rgb="FF6B7280"/>
      <name val="Calibri"/>
      <family val="2"/>
    </font>
    <font>
      <b/>
      <sz val="18"/>
      <color rgb="FF8B2635"/>
      <name val="Calibri"/>
      <family val="2"/>
    </font>
    <font>
      <b/>
      <sz val="12"/>
      <color rgb="FF8B2635"/>
      <name val="Calibri"/>
      <family val="2"/>
    </font>
    <font>
      <b/>
      <sz val="11"/>
      <color rgb="FF8B2635"/>
      <name val="Calibri"/>
      <family val="2"/>
    </font>
  </fonts>
  <fills count="5">
    <fill>
      <patternFill patternType="none"/>
    </fill>
    <fill>
      <patternFill patternType="gray125"/>
    </fill>
    <fill>
      <patternFill patternType="solid">
        <fgColor rgb="FFFFFBEA"/>
        <bgColor indexed="64"/>
      </patternFill>
    </fill>
    <fill>
      <patternFill patternType="solid">
        <fgColor rgb="FF8B2635"/>
        <bgColor indexed="64"/>
      </patternFill>
    </fill>
    <fill>
      <patternFill patternType="solid">
        <fgColor rgb="FFF9FAFB"/>
        <bgColor indexed="64"/>
      </patternFill>
    </fill>
  </fills>
  <borders count="5">
    <border>
      <left/>
      <right/>
      <top/>
      <bottom/>
      <diagonal/>
    </border>
    <border>
      <left style="thin">
        <color rgb="FFD1D5DB"/>
      </left>
      <right style="thin">
        <color rgb="FFD1D5DB"/>
      </right>
      <top style="thin">
        <color rgb="FFD1D5DB"/>
      </top>
      <bottom style="thin">
        <color rgb="FFD1D5DB"/>
      </bottom>
      <diagonal/>
    </border>
    <border>
      <left style="thin">
        <color rgb="FF8B2635"/>
      </left>
      <right style="thin">
        <color rgb="FF8B2635"/>
      </right>
      <top style="thin">
        <color rgb="FF8B2635"/>
      </top>
      <bottom style="thin">
        <color rgb="FF8B2635"/>
      </bottom>
      <diagonal/>
    </border>
    <border>
      <left/>
      <right/>
      <top style="thin">
        <color rgb="FF1F2937"/>
      </top>
      <bottom style="thin">
        <color rgb="FF1F2937"/>
      </bottom>
      <diagonal/>
    </border>
    <border>
      <left style="thin">
        <color rgb="FFD1D5DB"/>
      </left>
      <right style="thin">
        <color rgb="FFD1D5DB"/>
      </right>
      <top style="thin">
        <color rgb="FF1F2937"/>
      </top>
      <bottom style="thin">
        <color rgb="FF1F2937"/>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0" fillId="2" borderId="1" xfId="0" applyFill="1" applyBorder="1" applyProtection="1">
      <protection locked="0"/>
    </xf>
    <xf numFmtId="164" fontId="0" fillId="2" borderId="1" xfId="0" applyNumberFormat="1" applyFill="1" applyBorder="1" applyAlignment="1" applyProtection="1">
      <alignment horizontal="left"/>
      <protection locked="0"/>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164" fontId="3" fillId="3" borderId="2" xfId="0" applyNumberFormat="1" applyFont="1" applyFill="1" applyBorder="1" applyAlignment="1">
      <alignment horizontal="center" vertical="center"/>
    </xf>
    <xf numFmtId="0" fontId="0" fillId="2" borderId="1" xfId="0" applyFill="1" applyBorder="1" applyAlignment="1" applyProtection="1">
      <alignment horizontal="center"/>
      <protection locked="0"/>
    </xf>
    <xf numFmtId="165" fontId="0" fillId="2" borderId="1" xfId="0" applyNumberFormat="1" applyFill="1" applyBorder="1" applyProtection="1">
      <protection locked="0"/>
    </xf>
    <xf numFmtId="165" fontId="4" fillId="0" borderId="1" xfId="0" applyNumberFormat="1" applyFont="1" applyBorder="1"/>
    <xf numFmtId="0" fontId="4" fillId="4" borderId="3" xfId="0" applyFont="1" applyFill="1" applyBorder="1"/>
    <xf numFmtId="165" fontId="4" fillId="4" borderId="4" xfId="0" applyNumberFormat="1" applyFont="1" applyFill="1" applyBorder="1"/>
    <xf numFmtId="0" fontId="3" fillId="3" borderId="2" xfId="0" applyFont="1" applyFill="1" applyBorder="1"/>
    <xf numFmtId="165" fontId="3" fillId="3" borderId="2" xfId="0" applyNumberFormat="1" applyFont="1" applyFill="1" applyBorder="1"/>
    <xf numFmtId="0" fontId="5" fillId="0" borderId="0" xfId="0" applyFont="1"/>
    <xf numFmtId="0" fontId="0" fillId="0" borderId="1" xfId="0" applyBorder="1" applyAlignment="1">
      <alignment indent="1"/>
    </xf>
    <xf numFmtId="0" fontId="0" fillId="0" borderId="1" xfId="0" applyBorder="1" applyAlignment="1">
      <alignment horizontal="center"/>
    </xf>
    <xf numFmtId="1" fontId="0" fillId="2" borderId="1" xfId="0" applyNumberFormat="1" applyFill="1" applyBorder="1" applyAlignment="1" applyProtection="1">
      <alignment horizontal="left"/>
      <protection locked="0"/>
    </xf>
    <xf numFmtId="165" fontId="0" fillId="0" borderId="1" xfId="0" applyNumberFormat="1" applyBorder="1"/>
    <xf numFmtId="166" fontId="0" fillId="0" borderId="1" xfId="0" applyNumberFormat="1" applyBorder="1"/>
    <xf numFmtId="166" fontId="4" fillId="0" borderId="1" xfId="0" applyNumberFormat="1" applyFont="1" applyBorder="1"/>
    <xf numFmtId="0" fontId="4" fillId="0" borderId="1" xfId="0" applyFont="1" applyBorder="1" applyAlignment="1">
      <alignment horizontal="center"/>
    </xf>
    <xf numFmtId="0" fontId="6" fillId="0" borderId="0" xfId="0" applyFont="1"/>
    <xf numFmtId="0" fontId="0" fillId="0" borderId="0" xfId="0" applyAlignment="1">
      <alignment vertical="top" wrapText="1"/>
    </xf>
    <xf numFmtId="0" fontId="7" fillId="0" borderId="0" xfId="0" applyFont="1"/>
    <xf numFmtId="0" fontId="8" fillId="0" borderId="0" xfId="0" applyFont="1" applyAlignment="1">
      <alignment horizontal="right" vertical="top"/>
    </xf>
  </cellXfs>
  <cellStyles count="1">
    <cellStyle name="Normal" xfId="0" builtinId="0"/>
  </cellStyles>
  <dxfs count="2">
    <dxf>
      <font>
        <b/>
        <color rgb="FFB91C1C"/>
      </font>
    </dxf>
    <dxf>
      <font>
        <color rgb="FF15803D"/>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O41"/>
  <sheetViews>
    <sheetView tabSelected="1" workbookViewId="0">
      <pane xSplit="2" ySplit="5" topLeftCell="C6" activePane="bottomRight" state="frozen"/>
      <selection pane="bottomRight" activeCell="C6" sqref="C6"/>
    </sheetView>
  </sheetViews>
  <sheetFormatPr defaultRowHeight="15"/>
  <cols>
    <col min="1" max="1" width="32" customWidth="1"/>
    <col min="2" max="2" width="10" customWidth="1"/>
    <col min="3" max="3" width="11" customWidth="1"/>
    <col min="4" max="4" width="11" customWidth="1"/>
    <col min="5" max="5" width="11" customWidth="1"/>
    <col min="6" max="6" width="11" customWidth="1"/>
    <col min="7" max="7" width="11" customWidth="1"/>
    <col min="8" max="8" width="11" customWidth="1"/>
    <col min="9" max="9" width="11" customWidth="1"/>
    <col min="10" max="10" width="11" customWidth="1"/>
    <col min="11" max="11" width="11" customWidth="1"/>
    <col min="12" max="12" width="11" customWidth="1"/>
    <col min="13" max="13" width="11" customWidth="1"/>
    <col min="14" max="14" width="11" customWidth="1"/>
    <col min="15" max="15" width="13" customWidth="1"/>
  </cols>
  <sheetData>
    <row r="1" ht="28" customHeight="1">
      <c r="A1" s="1" t="s">
        <v>0</v>
      </c>
    </row>
    <row r="2">
      <c r="A2" s="2" t="s">
        <v>1</v>
      </c>
      <c r="C2" s="3" t="s">
        <v>2</v>
      </c>
      <c r="D2" s="3"/>
      <c r="E2" s="3"/>
      <c r="F2" s="3"/>
    </row>
    <row r="3">
      <c r="A3" s="2" t="s">
        <v>3</v>
      </c>
      <c r="C3" s="4">
        <v>46388</v>
      </c>
      <c r="D3" s="4"/>
      <c r="H3" s="2" t="s">
        <v>4</v>
      </c>
    </row>
    <row r="5" ht="22" customHeight="1">
      <c r="A5" s="5" t="s">
        <v>5</v>
      </c>
      <c r="B5" s="6" t="s">
        <v>6</v>
      </c>
      <c r="C5" s="7">
        <f>EDATE($C$3,0)</f>
      </c>
      <c r="D5" s="7">
        <f>EDATE($C$3,1)</f>
      </c>
      <c r="E5" s="7">
        <f>EDATE($C$3,2)</f>
      </c>
      <c r="F5" s="7">
        <f>EDATE($C$3,3)</f>
      </c>
      <c r="G5" s="7">
        <f>EDATE($C$3,4)</f>
      </c>
      <c r="H5" s="7">
        <f>EDATE($C$3,5)</f>
      </c>
      <c r="I5" s="7">
        <f>EDATE($C$3,6)</f>
      </c>
      <c r="J5" s="7">
        <f>EDATE($C$3,7)</f>
      </c>
      <c r="K5" s="7">
        <f>EDATE($C$3,8)</f>
      </c>
      <c r="L5" s="7">
        <f>EDATE($C$3,9)</f>
      </c>
      <c r="M5" s="7">
        <f>EDATE($C$3,10)</f>
      </c>
      <c r="N5" s="7">
        <f>EDATE($C$3,11)</f>
      </c>
      <c r="O5" s="6" t="s">
        <v>7</v>
      </c>
    </row>
    <row r="6">
      <c r="A6" s="3" t="s">
        <v>8</v>
      </c>
      <c r="B6" s="8" t="s">
        <v>9</v>
      </c>
      <c r="C6" s="9">
        <v>9000</v>
      </c>
      <c r="D6" s="9">
        <v>9000</v>
      </c>
      <c r="E6" s="9">
        <v>9000</v>
      </c>
      <c r="F6" s="9">
        <v>9000</v>
      </c>
      <c r="G6" s="9">
        <v>9000</v>
      </c>
      <c r="H6" s="9">
        <v>9000</v>
      </c>
      <c r="I6" s="9">
        <v>9000</v>
      </c>
      <c r="J6" s="9">
        <v>9000</v>
      </c>
      <c r="K6" s="9">
        <v>9000</v>
      </c>
      <c r="L6" s="9">
        <v>9000</v>
      </c>
      <c r="M6" s="9">
        <v>9000</v>
      </c>
      <c r="N6" s="9">
        <v>9000</v>
      </c>
      <c r="O6" s="10">
        <f>SUM(C6:N6)</f>
      </c>
    </row>
    <row r="7">
      <c r="A7" s="3" t="s">
        <v>10</v>
      </c>
      <c r="B7" s="8" t="s">
        <v>9</v>
      </c>
      <c r="C7" s="9">
        <v>3000</v>
      </c>
      <c r="D7" s="9">
        <v>3000</v>
      </c>
      <c r="E7" s="9">
        <v>3000</v>
      </c>
      <c r="F7" s="9">
        <v>3000</v>
      </c>
      <c r="G7" s="9">
        <v>3000</v>
      </c>
      <c r="H7" s="9">
        <v>3000</v>
      </c>
      <c r="I7" s="9">
        <v>3000</v>
      </c>
      <c r="J7" s="9">
        <v>3000</v>
      </c>
      <c r="K7" s="9">
        <v>3000</v>
      </c>
      <c r="L7" s="9">
        <v>3000</v>
      </c>
      <c r="M7" s="9">
        <v>3000</v>
      </c>
      <c r="N7" s="9">
        <v>3000</v>
      </c>
      <c r="O7" s="10">
        <f>SUM(C7:N7)</f>
      </c>
    </row>
    <row r="8">
      <c r="A8" s="3" t="s">
        <v>11</v>
      </c>
      <c r="B8" s="8" t="s">
        <v>9</v>
      </c>
      <c r="C8" s="9"/>
      <c r="D8" s="9"/>
      <c r="E8" s="9"/>
      <c r="F8" s="9"/>
      <c r="G8" s="9"/>
      <c r="H8" s="9"/>
      <c r="I8" s="9"/>
      <c r="J8" s="9"/>
      <c r="K8" s="9"/>
      <c r="L8" s="9"/>
      <c r="M8" s="9"/>
      <c r="N8" s="9"/>
      <c r="O8" s="10">
        <f>SUM(C8:N8)</f>
      </c>
    </row>
    <row r="9">
      <c r="A9" s="3" t="s">
        <v>12</v>
      </c>
      <c r="B9" s="8" t="s">
        <v>13</v>
      </c>
      <c r="C9" s="9">
        <v>3800</v>
      </c>
      <c r="D9" s="9">
        <v>3800</v>
      </c>
      <c r="E9" s="9">
        <v>3800</v>
      </c>
      <c r="F9" s="9">
        <v>3800</v>
      </c>
      <c r="G9" s="9">
        <v>3800</v>
      </c>
      <c r="H9" s="9">
        <v>3800</v>
      </c>
      <c r="I9" s="9">
        <v>3800</v>
      </c>
      <c r="J9" s="9">
        <v>3800</v>
      </c>
      <c r="K9" s="9">
        <v>3800</v>
      </c>
      <c r="L9" s="9">
        <v>3800</v>
      </c>
      <c r="M9" s="9">
        <v>3800</v>
      </c>
      <c r="N9" s="9">
        <v>3800</v>
      </c>
      <c r="O9" s="10">
        <f>SUM(C9:N9)</f>
      </c>
    </row>
    <row r="10">
      <c r="A10" s="3" t="s">
        <v>14</v>
      </c>
      <c r="B10" s="8" t="s">
        <v>13</v>
      </c>
      <c r="C10" s="9">
        <v>400</v>
      </c>
      <c r="D10" s="9">
        <v>400</v>
      </c>
      <c r="E10" s="9">
        <v>400</v>
      </c>
      <c r="F10" s="9">
        <v>400</v>
      </c>
      <c r="G10" s="9">
        <v>400</v>
      </c>
      <c r="H10" s="9">
        <v>400</v>
      </c>
      <c r="I10" s="9">
        <v>400</v>
      </c>
      <c r="J10" s="9">
        <v>400</v>
      </c>
      <c r="K10" s="9">
        <v>400</v>
      </c>
      <c r="L10" s="9">
        <v>400</v>
      </c>
      <c r="M10" s="9">
        <v>400</v>
      </c>
      <c r="N10" s="9">
        <v>400</v>
      </c>
      <c r="O10" s="10">
        <f>SUM(C10:N10)</f>
      </c>
    </row>
    <row r="11">
      <c r="A11" s="3" t="s">
        <v>15</v>
      </c>
      <c r="B11" s="8" t="s">
        <v>13</v>
      </c>
      <c r="C11" s="9">
        <v>150</v>
      </c>
      <c r="D11" s="9">
        <v>150</v>
      </c>
      <c r="E11" s="9">
        <v>150</v>
      </c>
      <c r="F11" s="9">
        <v>150</v>
      </c>
      <c r="G11" s="9">
        <v>150</v>
      </c>
      <c r="H11" s="9">
        <v>150</v>
      </c>
      <c r="I11" s="9">
        <v>150</v>
      </c>
      <c r="J11" s="9">
        <v>150</v>
      </c>
      <c r="K11" s="9">
        <v>150</v>
      </c>
      <c r="L11" s="9">
        <v>150</v>
      </c>
      <c r="M11" s="9">
        <v>150</v>
      </c>
      <c r="N11" s="9">
        <v>150</v>
      </c>
      <c r="O11" s="10">
        <f>SUM(C11:N11)</f>
      </c>
    </row>
    <row r="12">
      <c r="A12" s="3" t="s">
        <v>16</v>
      </c>
      <c r="B12" s="8" t="s">
        <v>13</v>
      </c>
      <c r="C12" s="9"/>
      <c r="D12" s="9"/>
      <c r="E12" s="9"/>
      <c r="F12" s="9"/>
      <c r="G12" s="9"/>
      <c r="H12" s="9"/>
      <c r="I12" s="9"/>
      <c r="J12" s="9"/>
      <c r="K12" s="9"/>
      <c r="L12" s="9"/>
      <c r="M12" s="9"/>
      <c r="N12" s="9"/>
      <c r="O12" s="10">
        <f>SUM(C12:N12)</f>
      </c>
    </row>
    <row r="13">
      <c r="A13" s="3" t="s">
        <v>17</v>
      </c>
      <c r="B13" s="8" t="s">
        <v>13</v>
      </c>
      <c r="C13" s="9"/>
      <c r="D13" s="9"/>
      <c r="E13" s="9"/>
      <c r="F13" s="9"/>
      <c r="G13" s="9"/>
      <c r="H13" s="9"/>
      <c r="I13" s="9"/>
      <c r="J13" s="9"/>
      <c r="K13" s="9"/>
      <c r="L13" s="9"/>
      <c r="M13" s="9"/>
      <c r="N13" s="9"/>
      <c r="O13" s="10">
        <f>SUM(C13:N13)</f>
      </c>
    </row>
    <row r="14">
      <c r="A14" s="3" t="s">
        <v>18</v>
      </c>
      <c r="B14" s="8" t="s">
        <v>13</v>
      </c>
      <c r="C14" s="9">
        <v>280</v>
      </c>
      <c r="D14" s="9">
        <v>280</v>
      </c>
      <c r="E14" s="9">
        <v>280</v>
      </c>
      <c r="F14" s="9">
        <v>280</v>
      </c>
      <c r="G14" s="9">
        <v>280</v>
      </c>
      <c r="H14" s="9">
        <v>280</v>
      </c>
      <c r="I14" s="9">
        <v>280</v>
      </c>
      <c r="J14" s="9">
        <v>280</v>
      </c>
      <c r="K14" s="9">
        <v>280</v>
      </c>
      <c r="L14" s="9">
        <v>280</v>
      </c>
      <c r="M14" s="9">
        <v>280</v>
      </c>
      <c r="N14" s="9">
        <v>280</v>
      </c>
      <c r="O14" s="10">
        <f>SUM(C14:N14)</f>
      </c>
    </row>
    <row r="15">
      <c r="A15" s="3" t="s">
        <v>19</v>
      </c>
      <c r="B15" s="8" t="s">
        <v>13</v>
      </c>
      <c r="C15" s="9"/>
      <c r="D15" s="9"/>
      <c r="E15" s="9"/>
      <c r="F15" s="9"/>
      <c r="G15" s="9"/>
      <c r="H15" s="9"/>
      <c r="I15" s="9"/>
      <c r="J15" s="9"/>
      <c r="K15" s="9"/>
      <c r="L15" s="9"/>
      <c r="M15" s="9"/>
      <c r="N15" s="9"/>
      <c r="O15" s="10">
        <f>SUM(C15:N15)</f>
      </c>
    </row>
    <row r="16">
      <c r="A16" s="3" t="s">
        <v>20</v>
      </c>
      <c r="B16" s="8" t="s">
        <v>13</v>
      </c>
      <c r="C16" s="9">
        <v>220</v>
      </c>
      <c r="D16" s="9">
        <v>220</v>
      </c>
      <c r="E16" s="9">
        <v>220</v>
      </c>
      <c r="F16" s="9">
        <v>220</v>
      </c>
      <c r="G16" s="9">
        <v>220</v>
      </c>
      <c r="H16" s="9">
        <v>220</v>
      </c>
      <c r="I16" s="9">
        <v>220</v>
      </c>
      <c r="J16" s="9">
        <v>220</v>
      </c>
      <c r="K16" s="9">
        <v>220</v>
      </c>
      <c r="L16" s="9">
        <v>220</v>
      </c>
      <c r="M16" s="9">
        <v>220</v>
      </c>
      <c r="N16" s="9">
        <v>220</v>
      </c>
      <c r="O16" s="10">
        <f>SUM(C16:N16)</f>
      </c>
    </row>
    <row r="17">
      <c r="A17" s="3" t="s">
        <v>21</v>
      </c>
      <c r="B17" s="8" t="s">
        <v>13</v>
      </c>
      <c r="C17" s="9"/>
      <c r="D17" s="9"/>
      <c r="E17" s="9"/>
      <c r="F17" s="9"/>
      <c r="G17" s="9"/>
      <c r="H17" s="9"/>
      <c r="I17" s="9"/>
      <c r="J17" s="9"/>
      <c r="K17" s="9"/>
      <c r="L17" s="9"/>
      <c r="M17" s="9"/>
      <c r="N17" s="9"/>
      <c r="O17" s="10">
        <f>SUM(C17:N17)</f>
      </c>
    </row>
    <row r="18">
      <c r="A18" s="3" t="s">
        <v>22</v>
      </c>
      <c r="B18" s="8" t="s">
        <v>13</v>
      </c>
      <c r="C18" s="9"/>
      <c r="D18" s="9"/>
      <c r="E18" s="9"/>
      <c r="F18" s="9"/>
      <c r="G18" s="9"/>
      <c r="H18" s="9"/>
      <c r="I18" s="9"/>
      <c r="J18" s="9"/>
      <c r="K18" s="9"/>
      <c r="L18" s="9"/>
      <c r="M18" s="9"/>
      <c r="N18" s="9"/>
      <c r="O18" s="10">
        <f>SUM(C18:N18)</f>
      </c>
    </row>
    <row r="19">
      <c r="A19" s="3" t="s">
        <v>23</v>
      </c>
      <c r="B19" s="8" t="s">
        <v>13</v>
      </c>
      <c r="C19" s="9">
        <v>1800</v>
      </c>
      <c r="D19" s="9">
        <v>1800</v>
      </c>
      <c r="E19" s="9">
        <v>1800</v>
      </c>
      <c r="F19" s="9">
        <v>1800</v>
      </c>
      <c r="G19" s="9">
        <v>1800</v>
      </c>
      <c r="H19" s="9">
        <v>1800</v>
      </c>
      <c r="I19" s="9">
        <v>1800</v>
      </c>
      <c r="J19" s="9">
        <v>1800</v>
      </c>
      <c r="K19" s="9">
        <v>1800</v>
      </c>
      <c r="L19" s="9">
        <v>1800</v>
      </c>
      <c r="M19" s="9">
        <v>1800</v>
      </c>
      <c r="N19" s="9">
        <v>1800</v>
      </c>
      <c r="O19" s="10">
        <f>SUM(C19:N19)</f>
      </c>
    </row>
    <row r="20">
      <c r="A20" s="3" t="s">
        <v>24</v>
      </c>
      <c r="B20" s="8" t="s">
        <v>13</v>
      </c>
      <c r="C20" s="9"/>
      <c r="D20" s="9"/>
      <c r="E20" s="9"/>
      <c r="F20" s="9"/>
      <c r="G20" s="9"/>
      <c r="H20" s="9"/>
      <c r="I20" s="9"/>
      <c r="J20" s="9"/>
      <c r="K20" s="9"/>
      <c r="L20" s="9"/>
      <c r="M20" s="9"/>
      <c r="N20" s="9"/>
      <c r="O20" s="10">
        <f>SUM(C20:N20)</f>
      </c>
    </row>
    <row r="21">
      <c r="A21" s="3" t="s">
        <v>25</v>
      </c>
      <c r="B21" s="8" t="s">
        <v>13</v>
      </c>
      <c r="C21" s="9">
        <v>120</v>
      </c>
      <c r="D21" s="9">
        <v>120</v>
      </c>
      <c r="E21" s="9">
        <v>120</v>
      </c>
      <c r="F21" s="9">
        <v>120</v>
      </c>
      <c r="G21" s="9">
        <v>120</v>
      </c>
      <c r="H21" s="9">
        <v>120</v>
      </c>
      <c r="I21" s="9">
        <v>120</v>
      </c>
      <c r="J21" s="9">
        <v>120</v>
      </c>
      <c r="K21" s="9">
        <v>120</v>
      </c>
      <c r="L21" s="9">
        <v>120</v>
      </c>
      <c r="M21" s="9">
        <v>120</v>
      </c>
      <c r="N21" s="9">
        <v>120</v>
      </c>
      <c r="O21" s="10">
        <f>SUM(C21:N21)</f>
      </c>
    </row>
    <row r="22">
      <c r="A22" s="3" t="s">
        <v>26</v>
      </c>
      <c r="B22" s="8" t="s">
        <v>13</v>
      </c>
      <c r="C22" s="9"/>
      <c r="D22" s="9"/>
      <c r="E22" s="9"/>
      <c r="F22" s="9"/>
      <c r="G22" s="9"/>
      <c r="H22" s="9"/>
      <c r="I22" s="9"/>
      <c r="J22" s="9"/>
      <c r="K22" s="9"/>
      <c r="L22" s="9"/>
      <c r="M22" s="9"/>
      <c r="N22" s="9"/>
      <c r="O22" s="10">
        <f>SUM(C22:N22)</f>
      </c>
    </row>
    <row r="23">
      <c r="A23" s="3" t="s">
        <v>27</v>
      </c>
      <c r="B23" s="8" t="s">
        <v>13</v>
      </c>
      <c r="C23" s="9">
        <v>180</v>
      </c>
      <c r="D23" s="9">
        <v>180</v>
      </c>
      <c r="E23" s="9">
        <v>180</v>
      </c>
      <c r="F23" s="9">
        <v>180</v>
      </c>
      <c r="G23" s="9">
        <v>180</v>
      </c>
      <c r="H23" s="9">
        <v>180</v>
      </c>
      <c r="I23" s="9">
        <v>180</v>
      </c>
      <c r="J23" s="9">
        <v>180</v>
      </c>
      <c r="K23" s="9">
        <v>180</v>
      </c>
      <c r="L23" s="9">
        <v>180</v>
      </c>
      <c r="M23" s="9">
        <v>180</v>
      </c>
      <c r="N23" s="9">
        <v>180</v>
      </c>
      <c r="O23" s="10">
        <f>SUM(C23:N23)</f>
      </c>
    </row>
    <row r="24">
      <c r="A24" s="3" t="s">
        <v>28</v>
      </c>
      <c r="B24" s="8" t="s">
        <v>13</v>
      </c>
      <c r="C24" s="9"/>
      <c r="D24" s="9"/>
      <c r="E24" s="9"/>
      <c r="F24" s="9"/>
      <c r="G24" s="9"/>
      <c r="H24" s="9"/>
      <c r="I24" s="9"/>
      <c r="J24" s="9"/>
      <c r="K24" s="9"/>
      <c r="L24" s="9"/>
      <c r="M24" s="9"/>
      <c r="N24" s="9"/>
      <c r="O24" s="10">
        <f>SUM(C24:N24)</f>
      </c>
    </row>
    <row r="25">
      <c r="A25" s="3" t="s">
        <v>29</v>
      </c>
      <c r="B25" s="8" t="s">
        <v>13</v>
      </c>
      <c r="C25" s="9"/>
      <c r="D25" s="9"/>
      <c r="E25" s="9"/>
      <c r="F25" s="9"/>
      <c r="G25" s="9"/>
      <c r="H25" s="9"/>
      <c r="I25" s="9"/>
      <c r="J25" s="9"/>
      <c r="K25" s="9"/>
      <c r="L25" s="9"/>
      <c r="M25" s="9"/>
      <c r="N25" s="9"/>
      <c r="O25" s="10">
        <f>SUM(C25:N25)</f>
      </c>
    </row>
    <row r="26">
      <c r="A26" s="3" t="s">
        <v>30</v>
      </c>
      <c r="B26" s="8" t="s">
        <v>13</v>
      </c>
      <c r="C26" s="9">
        <v>4200</v>
      </c>
      <c r="D26" s="9">
        <v>4200</v>
      </c>
      <c r="E26" s="9">
        <v>4200</v>
      </c>
      <c r="F26" s="9">
        <v>4200</v>
      </c>
      <c r="G26" s="9">
        <v>4200</v>
      </c>
      <c r="H26" s="9">
        <v>4200</v>
      </c>
      <c r="I26" s="9">
        <v>4200</v>
      </c>
      <c r="J26" s="9">
        <v>4200</v>
      </c>
      <c r="K26" s="9">
        <v>4200</v>
      </c>
      <c r="L26" s="9">
        <v>4200</v>
      </c>
      <c r="M26" s="9">
        <v>4200</v>
      </c>
      <c r="N26" s="9">
        <v>4200</v>
      </c>
      <c r="O26" s="10">
        <f>SUM(C26:N26)</f>
      </c>
    </row>
    <row r="27">
      <c r="A27" s="3"/>
      <c r="B27" s="8"/>
      <c r="C27" s="9"/>
      <c r="D27" s="9"/>
      <c r="E27" s="9"/>
      <c r="F27" s="9"/>
      <c r="G27" s="9"/>
      <c r="H27" s="9"/>
      <c r="I27" s="9"/>
      <c r="J27" s="9"/>
      <c r="K27" s="9"/>
      <c r="L27" s="9"/>
      <c r="M27" s="9"/>
      <c r="N27" s="9"/>
      <c r="O27" s="10">
        <f>SUM(C27:N27)</f>
      </c>
    </row>
    <row r="28">
      <c r="A28" s="3"/>
      <c r="B28" s="8"/>
      <c r="C28" s="9"/>
      <c r="D28" s="9"/>
      <c r="E28" s="9"/>
      <c r="F28" s="9"/>
      <c r="G28" s="9"/>
      <c r="H28" s="9"/>
      <c r="I28" s="9"/>
      <c r="J28" s="9"/>
      <c r="K28" s="9"/>
      <c r="L28" s="9"/>
      <c r="M28" s="9"/>
      <c r="N28" s="9"/>
      <c r="O28" s="10">
        <f>SUM(C28:N28)</f>
      </c>
    </row>
    <row r="29">
      <c r="A29" s="3"/>
      <c r="B29" s="8"/>
      <c r="C29" s="9"/>
      <c r="D29" s="9"/>
      <c r="E29" s="9"/>
      <c r="F29" s="9"/>
      <c r="G29" s="9"/>
      <c r="H29" s="9"/>
      <c r="I29" s="9"/>
      <c r="J29" s="9"/>
      <c r="K29" s="9"/>
      <c r="L29" s="9"/>
      <c r="M29" s="9"/>
      <c r="N29" s="9"/>
      <c r="O29" s="10">
        <f>SUM(C29:N29)</f>
      </c>
    </row>
    <row r="30">
      <c r="A30" s="3"/>
      <c r="B30" s="8"/>
      <c r="C30" s="9"/>
      <c r="D30" s="9"/>
      <c r="E30" s="9"/>
      <c r="F30" s="9"/>
      <c r="G30" s="9"/>
      <c r="H30" s="9"/>
      <c r="I30" s="9"/>
      <c r="J30" s="9"/>
      <c r="K30" s="9"/>
      <c r="L30" s="9"/>
      <c r="M30" s="9"/>
      <c r="N30" s="9"/>
      <c r="O30" s="10">
        <f>SUM(C30:N30)</f>
      </c>
    </row>
    <row r="31">
      <c r="A31" s="3"/>
      <c r="B31" s="8"/>
      <c r="C31" s="9"/>
      <c r="D31" s="9"/>
      <c r="E31" s="9"/>
      <c r="F31" s="9"/>
      <c r="G31" s="9"/>
      <c r="H31" s="9"/>
      <c r="I31" s="9"/>
      <c r="J31" s="9"/>
      <c r="K31" s="9"/>
      <c r="L31" s="9"/>
      <c r="M31" s="9"/>
      <c r="N31" s="9"/>
      <c r="O31" s="10">
        <f>SUM(C31:N31)</f>
      </c>
    </row>
    <row r="32">
      <c r="A32" s="3"/>
      <c r="B32" s="8"/>
      <c r="C32" s="9"/>
      <c r="D32" s="9"/>
      <c r="E32" s="9"/>
      <c r="F32" s="9"/>
      <c r="G32" s="9"/>
      <c r="H32" s="9"/>
      <c r="I32" s="9"/>
      <c r="J32" s="9"/>
      <c r="K32" s="9"/>
      <c r="L32" s="9"/>
      <c r="M32" s="9"/>
      <c r="N32" s="9"/>
      <c r="O32" s="10">
        <f>SUM(C32:N32)</f>
      </c>
    </row>
    <row r="33">
      <c r="A33" s="3"/>
      <c r="B33" s="8"/>
      <c r="C33" s="9"/>
      <c r="D33" s="9"/>
      <c r="E33" s="9"/>
      <c r="F33" s="9"/>
      <c r="G33" s="9"/>
      <c r="H33" s="9"/>
      <c r="I33" s="9"/>
      <c r="J33" s="9"/>
      <c r="K33" s="9"/>
      <c r="L33" s="9"/>
      <c r="M33" s="9"/>
      <c r="N33" s="9"/>
      <c r="O33" s="10">
        <f>SUM(C33:N33)</f>
      </c>
    </row>
    <row r="34">
      <c r="A34" s="3"/>
      <c r="B34" s="8"/>
      <c r="C34" s="9"/>
      <c r="D34" s="9"/>
      <c r="E34" s="9"/>
      <c r="F34" s="9"/>
      <c r="G34" s="9"/>
      <c r="H34" s="9"/>
      <c r="I34" s="9"/>
      <c r="J34" s="9"/>
      <c r="K34" s="9"/>
      <c r="L34" s="9"/>
      <c r="M34" s="9"/>
      <c r="N34" s="9"/>
      <c r="O34" s="10">
        <f>SUM(C34:N34)</f>
      </c>
    </row>
    <row r="35">
      <c r="A35" s="3"/>
      <c r="B35" s="8"/>
      <c r="C35" s="9"/>
      <c r="D35" s="9"/>
      <c r="E35" s="9"/>
      <c r="F35" s="9"/>
      <c r="G35" s="9"/>
      <c r="H35" s="9"/>
      <c r="I35" s="9"/>
      <c r="J35" s="9"/>
      <c r="K35" s="9"/>
      <c r="L35" s="9"/>
      <c r="M35" s="9"/>
      <c r="N35" s="9"/>
      <c r="O35" s="10">
        <f>SUM(C35:N35)</f>
      </c>
    </row>
    <row r="37">
      <c r="A37" s="11" t="s">
        <v>31</v>
      </c>
      <c r="B37" s="11"/>
      <c r="C37" s="12">
        <f>SUMIF($B$6:$B$35,"Income",C6:C35)</f>
      </c>
      <c r="D37" s="12">
        <f>SUMIF($B$6:$B$35,"Income",D6:D35)</f>
      </c>
      <c r="E37" s="12">
        <f>SUMIF($B$6:$B$35,"Income",E6:E35)</f>
      </c>
      <c r="F37" s="12">
        <f>SUMIF($B$6:$B$35,"Income",F6:F35)</f>
      </c>
      <c r="G37" s="12">
        <f>SUMIF($B$6:$B$35,"Income",G6:G35)</f>
      </c>
      <c r="H37" s="12">
        <f>SUMIF($B$6:$B$35,"Income",H6:H35)</f>
      </c>
      <c r="I37" s="12">
        <f>SUMIF($B$6:$B$35,"Income",I6:I35)</f>
      </c>
      <c r="J37" s="12">
        <f>SUMIF($B$6:$B$35,"Income",J6:J35)</f>
      </c>
      <c r="K37" s="12">
        <f>SUMIF($B$6:$B$35,"Income",K6:K35)</f>
      </c>
      <c r="L37" s="12">
        <f>SUMIF($B$6:$B$35,"Income",L6:L35)</f>
      </c>
      <c r="M37" s="12">
        <f>SUMIF($B$6:$B$35,"Income",M6:M35)</f>
      </c>
      <c r="N37" s="12">
        <f>SUMIF($B$6:$B$35,"Income",N6:N35)</f>
      </c>
      <c r="O37" s="12">
        <f>SUMIF($B$6:$B$35,"Income",O6:O35)</f>
      </c>
    </row>
    <row r="38">
      <c r="A38" s="11" t="s">
        <v>32</v>
      </c>
      <c r="B38" s="11"/>
      <c r="C38" s="12">
        <f>SUMIF($B$6:$B$35,"Expense",C6:C35)</f>
      </c>
      <c r="D38" s="12">
        <f>SUMIF($B$6:$B$35,"Expense",D6:D35)</f>
      </c>
      <c r="E38" s="12">
        <f>SUMIF($B$6:$B$35,"Expense",E6:E35)</f>
      </c>
      <c r="F38" s="12">
        <f>SUMIF($B$6:$B$35,"Expense",F6:F35)</f>
      </c>
      <c r="G38" s="12">
        <f>SUMIF($B$6:$B$35,"Expense",G6:G35)</f>
      </c>
      <c r="H38" s="12">
        <f>SUMIF($B$6:$B$35,"Expense",H6:H35)</f>
      </c>
      <c r="I38" s="12">
        <f>SUMIF($B$6:$B$35,"Expense",I6:I35)</f>
      </c>
      <c r="J38" s="12">
        <f>SUMIF($B$6:$B$35,"Expense",J6:J35)</f>
      </c>
      <c r="K38" s="12">
        <f>SUMIF($B$6:$B$35,"Expense",K6:K35)</f>
      </c>
      <c r="L38" s="12">
        <f>SUMIF($B$6:$B$35,"Expense",L6:L35)</f>
      </c>
      <c r="M38" s="12">
        <f>SUMIF($B$6:$B$35,"Expense",M6:M35)</f>
      </c>
      <c r="N38" s="12">
        <f>SUMIF($B$6:$B$35,"Expense",N6:N35)</f>
      </c>
      <c r="O38" s="12">
        <f>SUMIF($B$6:$B$35,"Expense",O6:O35)</f>
      </c>
    </row>
    <row r="39">
      <c r="A39" s="13" t="s">
        <v>33</v>
      </c>
      <c r="B39" s="13"/>
      <c r="C39" s="14">
        <f>C37-C38</f>
      </c>
      <c r="D39" s="14">
        <f>D37-D38</f>
      </c>
      <c r="E39" s="14">
        <f>E37-E38</f>
      </c>
      <c r="F39" s="14">
        <f>F37-F38</f>
      </c>
      <c r="G39" s="14">
        <f>G37-G38</f>
      </c>
      <c r="H39" s="14">
        <f>H37-H38</f>
      </c>
      <c r="I39" s="14">
        <f>I37-I38</f>
      </c>
      <c r="J39" s="14">
        <f>J37-J38</f>
      </c>
      <c r="K39" s="14">
        <f>K37-K38</f>
      </c>
      <c r="L39" s="14">
        <f>L37-L38</f>
      </c>
      <c r="M39" s="14">
        <f>M37-M38</f>
      </c>
      <c r="N39" s="14">
        <f>N37-N38</f>
      </c>
      <c r="O39" s="14">
        <f>O37-O38</f>
      </c>
    </row>
    <row r="41">
      <c r="A41" s="15" t="s">
        <v>34</v>
      </c>
    </row>
  </sheetData>
  <mergeCells count="3">
    <mergeCell ref="C2:F2"/>
    <mergeCell ref="C3:D3"/>
    <mergeCell ref="A41:O41"/>
  </mergeCells>
  <dataValidations count="1">
    <dataValidation type="list" allowBlank="1" showInputMessage="1" showErrorMessage="1" promptTitle="Choose from the list" prompt="Income or Expense" sqref="B6:B35">
      <formula1>"Income,Expense"</formula1>
    </dataValidation>
  </dataValidations>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0F8A74"/>
    <pageSetUpPr fitToPage="1"/>
  </sheetPr>
  <dimension ref="A1:O41"/>
  <sheetViews>
    <sheetView workbookViewId="0">
      <pane xSplit="2" ySplit="5" topLeftCell="C6" activePane="bottomRight" state="frozen"/>
      <selection pane="bottomRight" activeCell="C6" sqref="C6"/>
    </sheetView>
  </sheetViews>
  <sheetFormatPr defaultRowHeight="15"/>
  <cols>
    <col min="1" max="1" width="32" customWidth="1"/>
    <col min="2" max="2" width="10" customWidth="1"/>
    <col min="3" max="3" width="11" customWidth="1"/>
    <col min="4" max="4" width="11" customWidth="1"/>
    <col min="5" max="5" width="11" customWidth="1"/>
    <col min="6" max="6" width="11" customWidth="1"/>
    <col min="7" max="7" width="11" customWidth="1"/>
    <col min="8" max="8" width="11" customWidth="1"/>
    <col min="9" max="9" width="11" customWidth="1"/>
    <col min="10" max="10" width="11" customWidth="1"/>
    <col min="11" max="11" width="11" customWidth="1"/>
    <col min="12" max="12" width="11" customWidth="1"/>
    <col min="13" max="13" width="11" customWidth="1"/>
    <col min="14" max="14" width="11" customWidth="1"/>
    <col min="15" max="15" width="13" customWidth="1"/>
  </cols>
  <sheetData>
    <row r="1" ht="28" customHeight="1">
      <c r="A1" s="1" t="s">
        <v>35</v>
      </c>
    </row>
    <row r="2">
      <c r="A2" s="2" t="s">
        <v>36</v>
      </c>
    </row>
    <row r="3">
      <c r="A3" s="2" t="s">
        <v>37</v>
      </c>
    </row>
    <row r="5" ht="22" customHeight="1">
      <c r="A5" s="5" t="s">
        <v>5</v>
      </c>
      <c r="B5" s="6" t="s">
        <v>6</v>
      </c>
      <c r="C5" s="7">
        <f>Budget!C5</f>
      </c>
      <c r="D5" s="7">
        <f>Budget!D5</f>
      </c>
      <c r="E5" s="7">
        <f>Budget!E5</f>
      </c>
      <c r="F5" s="7">
        <f>Budget!F5</f>
      </c>
      <c r="G5" s="7">
        <f>Budget!G5</f>
      </c>
      <c r="H5" s="7">
        <f>Budget!H5</f>
      </c>
      <c r="I5" s="7">
        <f>Budget!I5</f>
      </c>
      <c r="J5" s="7">
        <f>Budget!J5</f>
      </c>
      <c r="K5" s="7">
        <f>Budget!K5</f>
      </c>
      <c r="L5" s="7">
        <f>Budget!L5</f>
      </c>
      <c r="M5" s="7">
        <f>Budget!M5</f>
      </c>
      <c r="N5" s="7">
        <f>Budget!N5</f>
      </c>
      <c r="O5" s="6" t="s">
        <v>7</v>
      </c>
    </row>
    <row r="6">
      <c r="A6" s="16">
        <f>IF(Budget!A6="","",Budget!A6)</f>
      </c>
      <c r="B6" s="17">
        <f>IF(Budget!B6="","",Budget!B6)</f>
      </c>
      <c r="C6" s="9">
        <v>8600</v>
      </c>
      <c r="D6" s="9">
        <v>9400</v>
      </c>
      <c r="E6" s="9">
        <v>9900</v>
      </c>
      <c r="F6" s="9"/>
      <c r="G6" s="9"/>
      <c r="H6" s="9"/>
      <c r="I6" s="9"/>
      <c r="J6" s="9"/>
      <c r="K6" s="9"/>
      <c r="L6" s="9"/>
      <c r="M6" s="9"/>
      <c r="N6" s="9"/>
      <c r="O6" s="10">
        <f>SUM(C6:N6)</f>
      </c>
    </row>
    <row r="7">
      <c r="A7" s="16">
        <f>IF(Budget!A7="","",Budget!A7)</f>
      </c>
      <c r="B7" s="17">
        <f>IF(Budget!B7="","",Budget!B7)</f>
      </c>
      <c r="C7" s="9">
        <v>2800</v>
      </c>
      <c r="D7" s="9">
        <v>3300</v>
      </c>
      <c r="E7" s="9">
        <v>3100</v>
      </c>
      <c r="F7" s="9"/>
      <c r="G7" s="9"/>
      <c r="H7" s="9"/>
      <c r="I7" s="9"/>
      <c r="J7" s="9"/>
      <c r="K7" s="9"/>
      <c r="L7" s="9"/>
      <c r="M7" s="9"/>
      <c r="N7" s="9"/>
      <c r="O7" s="10">
        <f>SUM(C7:N7)</f>
      </c>
    </row>
    <row r="8">
      <c r="A8" s="16">
        <f>IF(Budget!A8="","",Budget!A8)</f>
      </c>
      <c r="B8" s="17">
        <f>IF(Budget!B8="","",Budget!B8)</f>
      </c>
      <c r="C8" s="9"/>
      <c r="D8" s="9"/>
      <c r="E8" s="9"/>
      <c r="F8" s="9"/>
      <c r="G8" s="9"/>
      <c r="H8" s="9"/>
      <c r="I8" s="9"/>
      <c r="J8" s="9"/>
      <c r="K8" s="9"/>
      <c r="L8" s="9"/>
      <c r="M8" s="9"/>
      <c r="N8" s="9"/>
      <c r="O8" s="10">
        <f>SUM(C8:N8)</f>
      </c>
    </row>
    <row r="9">
      <c r="A9" s="16">
        <f>IF(Budget!A9="","",Budget!A9)</f>
      </c>
      <c r="B9" s="17">
        <f>IF(Budget!B9="","",Budget!B9)</f>
      </c>
      <c r="C9" s="9">
        <v>3700</v>
      </c>
      <c r="D9" s="9">
        <v>4100</v>
      </c>
      <c r="E9" s="9">
        <v>4300</v>
      </c>
      <c r="F9" s="9"/>
      <c r="G9" s="9"/>
      <c r="H9" s="9"/>
      <c r="I9" s="9"/>
      <c r="J9" s="9"/>
      <c r="K9" s="9"/>
      <c r="L9" s="9"/>
      <c r="M9" s="9"/>
      <c r="N9" s="9"/>
      <c r="O9" s="10">
        <f>SUM(C9:N9)</f>
      </c>
    </row>
    <row r="10">
      <c r="A10" s="16">
        <f>IF(Budget!A10="","",Budget!A10)</f>
      </c>
      <c r="B10" s="17">
        <f>IF(Budget!B10="","",Budget!B10)</f>
      </c>
      <c r="C10" s="9">
        <v>650</v>
      </c>
      <c r="D10" s="9">
        <v>380</v>
      </c>
      <c r="E10" s="9">
        <v>410</v>
      </c>
      <c r="F10" s="9"/>
      <c r="G10" s="9"/>
      <c r="H10" s="9"/>
      <c r="I10" s="9"/>
      <c r="J10" s="9"/>
      <c r="K10" s="9"/>
      <c r="L10" s="9"/>
      <c r="M10" s="9"/>
      <c r="N10" s="9"/>
      <c r="O10" s="10">
        <f>SUM(C10:N10)</f>
      </c>
    </row>
    <row r="11">
      <c r="A11" s="16">
        <f>IF(Budget!A11="","",Budget!A11)</f>
      </c>
      <c r="B11" s="17">
        <f>IF(Budget!B11="","",Budget!B11)</f>
      </c>
      <c r="C11" s="9">
        <v>140</v>
      </c>
      <c r="D11" s="9">
        <v>155</v>
      </c>
      <c r="E11" s="9">
        <v>162</v>
      </c>
      <c r="F11" s="9"/>
      <c r="G11" s="9"/>
      <c r="H11" s="9"/>
      <c r="I11" s="9"/>
      <c r="J11" s="9"/>
      <c r="K11" s="9"/>
      <c r="L11" s="9"/>
      <c r="M11" s="9"/>
      <c r="N11" s="9"/>
      <c r="O11" s="10">
        <f>SUM(C11:N11)</f>
      </c>
    </row>
    <row r="12">
      <c r="A12" s="16">
        <f>IF(Budget!A12="","",Budget!A12)</f>
      </c>
      <c r="B12" s="17">
        <f>IF(Budget!B12="","",Budget!B12)</f>
      </c>
      <c r="C12" s="9"/>
      <c r="D12" s="9"/>
      <c r="E12" s="9"/>
      <c r="F12" s="9"/>
      <c r="G12" s="9"/>
      <c r="H12" s="9"/>
      <c r="I12" s="9"/>
      <c r="J12" s="9"/>
      <c r="K12" s="9"/>
      <c r="L12" s="9"/>
      <c r="M12" s="9"/>
      <c r="N12" s="9"/>
      <c r="O12" s="10">
        <f>SUM(C12:N12)</f>
      </c>
    </row>
    <row r="13">
      <c r="A13" s="16">
        <f>IF(Budget!A13="","",Budget!A13)</f>
      </c>
      <c r="B13" s="17">
        <f>IF(Budget!B13="","",Budget!B13)</f>
      </c>
      <c r="C13" s="9"/>
      <c r="D13" s="9"/>
      <c r="E13" s="9"/>
      <c r="F13" s="9"/>
      <c r="G13" s="9"/>
      <c r="H13" s="9"/>
      <c r="I13" s="9"/>
      <c r="J13" s="9"/>
      <c r="K13" s="9"/>
      <c r="L13" s="9"/>
      <c r="M13" s="9"/>
      <c r="N13" s="9"/>
      <c r="O13" s="10">
        <f>SUM(C13:N13)</f>
      </c>
    </row>
    <row r="14">
      <c r="A14" s="16">
        <f>IF(Budget!A14="","",Budget!A14)</f>
      </c>
      <c r="B14" s="17">
        <f>IF(Budget!B14="","",Budget!B14)</f>
      </c>
      <c r="C14" s="9">
        <v>280</v>
      </c>
      <c r="D14" s="9">
        <v>280</v>
      </c>
      <c r="E14" s="9">
        <v>280</v>
      </c>
      <c r="F14" s="9"/>
      <c r="G14" s="9"/>
      <c r="H14" s="9"/>
      <c r="I14" s="9"/>
      <c r="J14" s="9"/>
      <c r="K14" s="9"/>
      <c r="L14" s="9"/>
      <c r="M14" s="9"/>
      <c r="N14" s="9"/>
      <c r="O14" s="10">
        <f>SUM(C14:N14)</f>
      </c>
    </row>
    <row r="15">
      <c r="A15" s="16">
        <f>IF(Budget!A15="","",Budget!A15)</f>
      </c>
      <c r="B15" s="17">
        <f>IF(Budget!B15="","",Budget!B15)</f>
      </c>
      <c r="C15" s="9"/>
      <c r="D15" s="9"/>
      <c r="E15" s="9"/>
      <c r="F15" s="9"/>
      <c r="G15" s="9"/>
      <c r="H15" s="9"/>
      <c r="I15" s="9"/>
      <c r="J15" s="9"/>
      <c r="K15" s="9"/>
      <c r="L15" s="9"/>
      <c r="M15" s="9"/>
      <c r="N15" s="9"/>
      <c r="O15" s="10">
        <f>SUM(C15:N15)</f>
      </c>
    </row>
    <row r="16">
      <c r="A16" s="16">
        <f>IF(Budget!A16="","",Budget!A16)</f>
      </c>
      <c r="B16" s="17">
        <f>IF(Budget!B16="","",Budget!B16)</f>
      </c>
      <c r="C16" s="9">
        <v>180</v>
      </c>
      <c r="D16" s="9">
        <v>260</v>
      </c>
      <c r="E16" s="9">
        <v>240</v>
      </c>
      <c r="F16" s="9"/>
      <c r="G16" s="9"/>
      <c r="H16" s="9"/>
      <c r="I16" s="9"/>
      <c r="J16" s="9"/>
      <c r="K16" s="9"/>
      <c r="L16" s="9"/>
      <c r="M16" s="9"/>
      <c r="N16" s="9"/>
      <c r="O16" s="10">
        <f>SUM(C16:N16)</f>
      </c>
    </row>
    <row r="17">
      <c r="A17" s="16">
        <f>IF(Budget!A17="","",Budget!A17)</f>
      </c>
      <c r="B17" s="17">
        <f>IF(Budget!B17="","",Budget!B17)</f>
      </c>
      <c r="C17" s="9"/>
      <c r="D17" s="9"/>
      <c r="E17" s="9"/>
      <c r="F17" s="9"/>
      <c r="G17" s="9"/>
      <c r="H17" s="9"/>
      <c r="I17" s="9"/>
      <c r="J17" s="9"/>
      <c r="K17" s="9"/>
      <c r="L17" s="9"/>
      <c r="M17" s="9"/>
      <c r="N17" s="9"/>
      <c r="O17" s="10">
        <f>SUM(C17:N17)</f>
      </c>
    </row>
    <row r="18">
      <c r="A18" s="16">
        <f>IF(Budget!A18="","",Budget!A18)</f>
      </c>
      <c r="B18" s="17">
        <f>IF(Budget!B18="","",Budget!B18)</f>
      </c>
      <c r="C18" s="9"/>
      <c r="D18" s="9"/>
      <c r="E18" s="9"/>
      <c r="F18" s="9"/>
      <c r="G18" s="9"/>
      <c r="H18" s="9"/>
      <c r="I18" s="9"/>
      <c r="J18" s="9"/>
      <c r="K18" s="9"/>
      <c r="L18" s="9"/>
      <c r="M18" s="9"/>
      <c r="N18" s="9"/>
      <c r="O18" s="10">
        <f>SUM(C18:N18)</f>
      </c>
    </row>
    <row r="19">
      <c r="A19" s="16">
        <f>IF(Budget!A19="","",Budget!A19)</f>
      </c>
      <c r="B19" s="17">
        <f>IF(Budget!B19="","",Budget!B19)</f>
      </c>
      <c r="C19" s="9">
        <v>1800</v>
      </c>
      <c r="D19" s="9">
        <v>1800</v>
      </c>
      <c r="E19" s="9">
        <v>1800</v>
      </c>
      <c r="F19" s="9"/>
      <c r="G19" s="9"/>
      <c r="H19" s="9"/>
      <c r="I19" s="9"/>
      <c r="J19" s="9"/>
      <c r="K19" s="9"/>
      <c r="L19" s="9"/>
      <c r="M19" s="9"/>
      <c r="N19" s="9"/>
      <c r="O19" s="10">
        <f>SUM(C19:N19)</f>
      </c>
    </row>
    <row r="20">
      <c r="A20" s="16">
        <f>IF(Budget!A20="","",Budget!A20)</f>
      </c>
      <c r="B20" s="17">
        <f>IF(Budget!B20="","",Budget!B20)</f>
      </c>
      <c r="C20" s="9"/>
      <c r="D20" s="9"/>
      <c r="E20" s="9"/>
      <c r="F20" s="9"/>
      <c r="G20" s="9"/>
      <c r="H20" s="9"/>
      <c r="I20" s="9"/>
      <c r="J20" s="9"/>
      <c r="K20" s="9"/>
      <c r="L20" s="9"/>
      <c r="M20" s="9"/>
      <c r="N20" s="9"/>
      <c r="O20" s="10">
        <f>SUM(C20:N20)</f>
      </c>
    </row>
    <row r="21">
      <c r="A21" s="16">
        <f>IF(Budget!A21="","",Budget!A21)</f>
      </c>
      <c r="B21" s="17">
        <f>IF(Budget!B21="","",Budget!B21)</f>
      </c>
      <c r="C21" s="9">
        <v>119</v>
      </c>
      <c r="D21" s="9">
        <v>119</v>
      </c>
      <c r="E21" s="9">
        <v>119</v>
      </c>
      <c r="F21" s="9"/>
      <c r="G21" s="9"/>
      <c r="H21" s="9"/>
      <c r="I21" s="9"/>
      <c r="J21" s="9"/>
      <c r="K21" s="9"/>
      <c r="L21" s="9"/>
      <c r="M21" s="9"/>
      <c r="N21" s="9"/>
      <c r="O21" s="10">
        <f>SUM(C21:N21)</f>
      </c>
    </row>
    <row r="22">
      <c r="A22" s="16">
        <f>IF(Budget!A22="","",Budget!A22)</f>
      </c>
      <c r="B22" s="17">
        <f>IF(Budget!B22="","",Budget!B22)</f>
      </c>
      <c r="C22" s="9"/>
      <c r="D22" s="9"/>
      <c r="E22" s="9"/>
      <c r="F22" s="9"/>
      <c r="G22" s="9"/>
      <c r="H22" s="9"/>
      <c r="I22" s="9"/>
      <c r="J22" s="9"/>
      <c r="K22" s="9"/>
      <c r="L22" s="9"/>
      <c r="M22" s="9"/>
      <c r="N22" s="9"/>
      <c r="O22" s="10">
        <f>SUM(C22:N22)</f>
      </c>
    </row>
    <row r="23">
      <c r="A23" s="16">
        <f>IF(Budget!A23="","",Budget!A23)</f>
      </c>
      <c r="B23" s="17">
        <f>IF(Budget!B23="","",Budget!B23)</f>
      </c>
      <c r="C23" s="9">
        <v>175</v>
      </c>
      <c r="D23" s="9">
        <v>182</v>
      </c>
      <c r="E23" s="9">
        <v>179</v>
      </c>
      <c r="F23" s="9"/>
      <c r="G23" s="9"/>
      <c r="H23" s="9"/>
      <c r="I23" s="9"/>
      <c r="J23" s="9"/>
      <c r="K23" s="9"/>
      <c r="L23" s="9"/>
      <c r="M23" s="9"/>
      <c r="N23" s="9"/>
      <c r="O23" s="10">
        <f>SUM(C23:N23)</f>
      </c>
    </row>
    <row r="24">
      <c r="A24" s="16">
        <f>IF(Budget!A24="","",Budget!A24)</f>
      </c>
      <c r="B24" s="17">
        <f>IF(Budget!B24="","",Budget!B24)</f>
      </c>
      <c r="C24" s="9"/>
      <c r="D24" s="9"/>
      <c r="E24" s="9"/>
      <c r="F24" s="9"/>
      <c r="G24" s="9"/>
      <c r="H24" s="9"/>
      <c r="I24" s="9"/>
      <c r="J24" s="9"/>
      <c r="K24" s="9"/>
      <c r="L24" s="9"/>
      <c r="M24" s="9"/>
      <c r="N24" s="9"/>
      <c r="O24" s="10">
        <f>SUM(C24:N24)</f>
      </c>
    </row>
    <row r="25">
      <c r="A25" s="16">
        <f>IF(Budget!A25="","",Budget!A25)</f>
      </c>
      <c r="B25" s="17">
        <f>IF(Budget!B25="","",Budget!B25)</f>
      </c>
      <c r="C25" s="9"/>
      <c r="D25" s="9"/>
      <c r="E25" s="9"/>
      <c r="F25" s="9"/>
      <c r="G25" s="9"/>
      <c r="H25" s="9"/>
      <c r="I25" s="9"/>
      <c r="J25" s="9"/>
      <c r="K25" s="9"/>
      <c r="L25" s="9"/>
      <c r="M25" s="9"/>
      <c r="N25" s="9"/>
      <c r="O25" s="10">
        <f>SUM(C25:N25)</f>
      </c>
    </row>
    <row r="26">
      <c r="A26" s="16">
        <f>IF(Budget!A26="","",Budget!A26)</f>
      </c>
      <c r="B26" s="17">
        <f>IF(Budget!B26="","",Budget!B26)</f>
      </c>
      <c r="C26" s="9">
        <v>4200</v>
      </c>
      <c r="D26" s="9">
        <v>4200</v>
      </c>
      <c r="E26" s="9">
        <v>4350</v>
      </c>
      <c r="F26" s="9"/>
      <c r="G26" s="9"/>
      <c r="H26" s="9"/>
      <c r="I26" s="9"/>
      <c r="J26" s="9"/>
      <c r="K26" s="9"/>
      <c r="L26" s="9"/>
      <c r="M26" s="9"/>
      <c r="N26" s="9"/>
      <c r="O26" s="10">
        <f>SUM(C26:N26)</f>
      </c>
    </row>
    <row r="27">
      <c r="A27" s="16">
        <f>IF(Budget!A27="","",Budget!A27)</f>
      </c>
      <c r="B27" s="17">
        <f>IF(Budget!B27="","",Budget!B27)</f>
      </c>
      <c r="C27" s="9"/>
      <c r="D27" s="9"/>
      <c r="E27" s="9"/>
      <c r="F27" s="9"/>
      <c r="G27" s="9"/>
      <c r="H27" s="9"/>
      <c r="I27" s="9"/>
      <c r="J27" s="9"/>
      <c r="K27" s="9"/>
      <c r="L27" s="9"/>
      <c r="M27" s="9"/>
      <c r="N27" s="9"/>
      <c r="O27" s="10">
        <f>SUM(C27:N27)</f>
      </c>
    </row>
    <row r="28">
      <c r="A28" s="16">
        <f>IF(Budget!A28="","",Budget!A28)</f>
      </c>
      <c r="B28" s="17">
        <f>IF(Budget!B28="","",Budget!B28)</f>
      </c>
      <c r="C28" s="9"/>
      <c r="D28" s="9"/>
      <c r="E28" s="9"/>
      <c r="F28" s="9"/>
      <c r="G28" s="9"/>
      <c r="H28" s="9"/>
      <c r="I28" s="9"/>
      <c r="J28" s="9"/>
      <c r="K28" s="9"/>
      <c r="L28" s="9"/>
      <c r="M28" s="9"/>
      <c r="N28" s="9"/>
      <c r="O28" s="10">
        <f>SUM(C28:N28)</f>
      </c>
    </row>
    <row r="29">
      <c r="A29" s="16">
        <f>IF(Budget!A29="","",Budget!A29)</f>
      </c>
      <c r="B29" s="17">
        <f>IF(Budget!B29="","",Budget!B29)</f>
      </c>
      <c r="C29" s="9"/>
      <c r="D29" s="9"/>
      <c r="E29" s="9"/>
      <c r="F29" s="9"/>
      <c r="G29" s="9"/>
      <c r="H29" s="9"/>
      <c r="I29" s="9"/>
      <c r="J29" s="9"/>
      <c r="K29" s="9"/>
      <c r="L29" s="9"/>
      <c r="M29" s="9"/>
      <c r="N29" s="9"/>
      <c r="O29" s="10">
        <f>SUM(C29:N29)</f>
      </c>
    </row>
    <row r="30">
      <c r="A30" s="16">
        <f>IF(Budget!A30="","",Budget!A30)</f>
      </c>
      <c r="B30" s="17">
        <f>IF(Budget!B30="","",Budget!B30)</f>
      </c>
      <c r="C30" s="9"/>
      <c r="D30" s="9"/>
      <c r="E30" s="9"/>
      <c r="F30" s="9"/>
      <c r="G30" s="9"/>
      <c r="H30" s="9"/>
      <c r="I30" s="9"/>
      <c r="J30" s="9"/>
      <c r="K30" s="9"/>
      <c r="L30" s="9"/>
      <c r="M30" s="9"/>
      <c r="N30" s="9"/>
      <c r="O30" s="10">
        <f>SUM(C30:N30)</f>
      </c>
    </row>
    <row r="31">
      <c r="A31" s="16">
        <f>IF(Budget!A31="","",Budget!A31)</f>
      </c>
      <c r="B31" s="17">
        <f>IF(Budget!B31="","",Budget!B31)</f>
      </c>
      <c r="C31" s="9"/>
      <c r="D31" s="9"/>
      <c r="E31" s="9"/>
      <c r="F31" s="9"/>
      <c r="G31" s="9"/>
      <c r="H31" s="9"/>
      <c r="I31" s="9"/>
      <c r="J31" s="9"/>
      <c r="K31" s="9"/>
      <c r="L31" s="9"/>
      <c r="M31" s="9"/>
      <c r="N31" s="9"/>
      <c r="O31" s="10">
        <f>SUM(C31:N31)</f>
      </c>
    </row>
    <row r="32">
      <c r="A32" s="16">
        <f>IF(Budget!A32="","",Budget!A32)</f>
      </c>
      <c r="B32" s="17">
        <f>IF(Budget!B32="","",Budget!B32)</f>
      </c>
      <c r="C32" s="9"/>
      <c r="D32" s="9"/>
      <c r="E32" s="9"/>
      <c r="F32" s="9"/>
      <c r="G32" s="9"/>
      <c r="H32" s="9"/>
      <c r="I32" s="9"/>
      <c r="J32" s="9"/>
      <c r="K32" s="9"/>
      <c r="L32" s="9"/>
      <c r="M32" s="9"/>
      <c r="N32" s="9"/>
      <c r="O32" s="10">
        <f>SUM(C32:N32)</f>
      </c>
    </row>
    <row r="33">
      <c r="A33" s="16">
        <f>IF(Budget!A33="","",Budget!A33)</f>
      </c>
      <c r="B33" s="17">
        <f>IF(Budget!B33="","",Budget!B33)</f>
      </c>
      <c r="C33" s="9"/>
      <c r="D33" s="9"/>
      <c r="E33" s="9"/>
      <c r="F33" s="9"/>
      <c r="G33" s="9"/>
      <c r="H33" s="9"/>
      <c r="I33" s="9"/>
      <c r="J33" s="9"/>
      <c r="K33" s="9"/>
      <c r="L33" s="9"/>
      <c r="M33" s="9"/>
      <c r="N33" s="9"/>
      <c r="O33" s="10">
        <f>SUM(C33:N33)</f>
      </c>
    </row>
    <row r="34">
      <c r="A34" s="16">
        <f>IF(Budget!A34="","",Budget!A34)</f>
      </c>
      <c r="B34" s="17">
        <f>IF(Budget!B34="","",Budget!B34)</f>
      </c>
      <c r="C34" s="9"/>
      <c r="D34" s="9"/>
      <c r="E34" s="9"/>
      <c r="F34" s="9"/>
      <c r="G34" s="9"/>
      <c r="H34" s="9"/>
      <c r="I34" s="9"/>
      <c r="J34" s="9"/>
      <c r="K34" s="9"/>
      <c r="L34" s="9"/>
      <c r="M34" s="9"/>
      <c r="N34" s="9"/>
      <c r="O34" s="10">
        <f>SUM(C34:N34)</f>
      </c>
    </row>
    <row r="35">
      <c r="A35" s="16">
        <f>IF(Budget!A35="","",Budget!A35)</f>
      </c>
      <c r="B35" s="17">
        <f>IF(Budget!B35="","",Budget!B35)</f>
      </c>
      <c r="C35" s="9"/>
      <c r="D35" s="9"/>
      <c r="E35" s="9"/>
      <c r="F35" s="9"/>
      <c r="G35" s="9"/>
      <c r="H35" s="9"/>
      <c r="I35" s="9"/>
      <c r="J35" s="9"/>
      <c r="K35" s="9"/>
      <c r="L35" s="9"/>
      <c r="M35" s="9"/>
      <c r="N35" s="9"/>
      <c r="O35" s="10">
        <f>SUM(C35:N35)</f>
      </c>
    </row>
    <row r="37">
      <c r="A37" s="11" t="s">
        <v>31</v>
      </c>
      <c r="B37" s="11"/>
      <c r="C37" s="12">
        <f>SUMIF($B$6:$B$35,"Income",C6:C35)</f>
      </c>
      <c r="D37" s="12">
        <f>SUMIF($B$6:$B$35,"Income",D6:D35)</f>
      </c>
      <c r="E37" s="12">
        <f>SUMIF($B$6:$B$35,"Income",E6:E35)</f>
      </c>
      <c r="F37" s="12">
        <f>SUMIF($B$6:$B$35,"Income",F6:F35)</f>
      </c>
      <c r="G37" s="12">
        <f>SUMIF($B$6:$B$35,"Income",G6:G35)</f>
      </c>
      <c r="H37" s="12">
        <f>SUMIF($B$6:$B$35,"Income",H6:H35)</f>
      </c>
      <c r="I37" s="12">
        <f>SUMIF($B$6:$B$35,"Income",I6:I35)</f>
      </c>
      <c r="J37" s="12">
        <f>SUMIF($B$6:$B$35,"Income",J6:J35)</f>
      </c>
      <c r="K37" s="12">
        <f>SUMIF($B$6:$B$35,"Income",K6:K35)</f>
      </c>
      <c r="L37" s="12">
        <f>SUMIF($B$6:$B$35,"Income",L6:L35)</f>
      </c>
      <c r="M37" s="12">
        <f>SUMIF($B$6:$B$35,"Income",M6:M35)</f>
      </c>
      <c r="N37" s="12">
        <f>SUMIF($B$6:$B$35,"Income",N6:N35)</f>
      </c>
      <c r="O37" s="12">
        <f>SUMIF($B$6:$B$35,"Income",O6:O35)</f>
      </c>
    </row>
    <row r="38">
      <c r="A38" s="11" t="s">
        <v>32</v>
      </c>
      <c r="B38" s="11"/>
      <c r="C38" s="12">
        <f>SUMIF($B$6:$B$35,"Expense",C6:C35)</f>
      </c>
      <c r="D38" s="12">
        <f>SUMIF($B$6:$B$35,"Expense",D6:D35)</f>
      </c>
      <c r="E38" s="12">
        <f>SUMIF($B$6:$B$35,"Expense",E6:E35)</f>
      </c>
      <c r="F38" s="12">
        <f>SUMIF($B$6:$B$35,"Expense",F6:F35)</f>
      </c>
      <c r="G38" s="12">
        <f>SUMIF($B$6:$B$35,"Expense",G6:G35)</f>
      </c>
      <c r="H38" s="12">
        <f>SUMIF($B$6:$B$35,"Expense",H6:H35)</f>
      </c>
      <c r="I38" s="12">
        <f>SUMIF($B$6:$B$35,"Expense",I6:I35)</f>
      </c>
      <c r="J38" s="12">
        <f>SUMIF($B$6:$B$35,"Expense",J6:J35)</f>
      </c>
      <c r="K38" s="12">
        <f>SUMIF($B$6:$B$35,"Expense",K6:K35)</f>
      </c>
      <c r="L38" s="12">
        <f>SUMIF($B$6:$B$35,"Expense",L6:L35)</f>
      </c>
      <c r="M38" s="12">
        <f>SUMIF($B$6:$B$35,"Expense",M6:M35)</f>
      </c>
      <c r="N38" s="12">
        <f>SUMIF($B$6:$B$35,"Expense",N6:N35)</f>
      </c>
      <c r="O38" s="12">
        <f>SUMIF($B$6:$B$35,"Expense",O6:O35)</f>
      </c>
    </row>
    <row r="39">
      <c r="A39" s="13" t="s">
        <v>33</v>
      </c>
      <c r="B39" s="13"/>
      <c r="C39" s="14">
        <f>C37-C38</f>
      </c>
      <c r="D39" s="14">
        <f>D37-D38</f>
      </c>
      <c r="E39" s="14">
        <f>E37-E38</f>
      </c>
      <c r="F39" s="14">
        <f>F37-F38</f>
      </c>
      <c r="G39" s="14">
        <f>G37-G38</f>
      </c>
      <c r="H39" s="14">
        <f>H37-H38</f>
      </c>
      <c r="I39" s="14">
        <f>I37-I38</f>
      </c>
      <c r="J39" s="14">
        <f>J37-J38</f>
      </c>
      <c r="K39" s="14">
        <f>K37-K38</f>
      </c>
      <c r="L39" s="14">
        <f>L37-L38</f>
      </c>
      <c r="M39" s="14">
        <f>M37-M38</f>
      </c>
      <c r="N39" s="14">
        <f>N37-N38</f>
      </c>
      <c r="O39" s="14">
        <f>O37-O38</f>
      </c>
    </row>
    <row r="41">
      <c r="A41" s="15" t="s">
        <v>34</v>
      </c>
    </row>
  </sheetData>
  <mergeCells count="1">
    <mergeCell ref="A41:O41"/>
  </mergeCells>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8B2635"/>
    <pageSetUpPr fitToPage="1"/>
  </sheetPr>
  <dimension ref="A1:G40"/>
  <sheetViews>
    <sheetView workbookViewId="0">
      <pane xSplit="2" ySplit="4" topLeftCell="C5" activePane="bottomRight" state="frozen"/>
      <selection pane="bottomRight" activeCell="C5" sqref="C5"/>
    </sheetView>
  </sheetViews>
  <sheetFormatPr defaultRowHeight="15"/>
  <cols>
    <col min="1" max="1" width="32" customWidth="1"/>
    <col min="2" max="2" width="10" customWidth="1"/>
    <col min="3" max="3" width="15" customWidth="1"/>
    <col min="4" max="4" width="15" customWidth="1"/>
    <col min="5" max="5" width="15" customWidth="1"/>
    <col min="6" max="6" width="11" customWidth="1"/>
    <col min="7" max="7" width="20" customWidth="1"/>
  </cols>
  <sheetData>
    <row r="1" ht="28" customHeight="1">
      <c r="A1" s="1" t="s">
        <v>38</v>
      </c>
    </row>
    <row r="2">
      <c r="A2" s="2" t="s">
        <v>39</v>
      </c>
      <c r="C2" s="18">
        <v>3</v>
      </c>
      <c r="D2" s="2">
        <f>IF(AND(ISNUMBER(C2),C2&gt;=1,C2&lt;=12),"Year to date through "&amp;TEXT(EDATE(Budget!C3,C2-1),"mmmm yyyy"),"Enter a number from 1 to 12")</f>
      </c>
    </row>
    <row r="4" ht="22" customHeight="1">
      <c r="A4" s="5" t="s">
        <v>5</v>
      </c>
      <c r="B4" s="6" t="s">
        <v>6</v>
      </c>
      <c r="C4" s="6" t="s">
        <v>40</v>
      </c>
      <c r="D4" s="6" t="s">
        <v>41</v>
      </c>
      <c r="E4" s="6" t="s">
        <v>42</v>
      </c>
      <c r="F4" s="6" t="s">
        <v>43</v>
      </c>
      <c r="G4" s="6" t="s">
        <v>44</v>
      </c>
    </row>
    <row r="5">
      <c r="A5" s="16">
        <f>IF(Budget!A6="","",Budget!A6)</f>
      </c>
      <c r="B5" s="17">
        <f>IF(Budget!B6="","",Budget!B6)</f>
      </c>
      <c r="C5" s="19">
        <f>SUMIF(Budget!$C$5:$N$5,"&lt;="&amp;EDATE(Budget!$C$3,$C$2-1),Budget!$C6:$N6)</f>
      </c>
      <c r="D5" s="19">
        <f>SUMIF(Actual!$C$5:$N$5,"&lt;="&amp;EDATE(Budget!$C$3,$C$2-1),Actual!$C6:$N6)</f>
      </c>
      <c r="E5" s="19">
        <f>D5-C5</f>
      </c>
      <c r="F5" s="20">
        <f>IF(C5=0,"",E5/C5)</f>
      </c>
      <c r="G5" s="17">
        <f>IF(OR(A5="",AND(C5=0,D5=0)),"",IF(ROUND(E5,2)=0,"On budget",IF((B5="Income")=(E5&gt;0),"Better than budget","Worse than budget")))</f>
      </c>
    </row>
    <row r="6">
      <c r="A6" s="16">
        <f>IF(Budget!A7="","",Budget!A7)</f>
      </c>
      <c r="B6" s="17">
        <f>IF(Budget!B7="","",Budget!B7)</f>
      </c>
      <c r="C6" s="19">
        <f>SUMIF(Budget!$C$5:$N$5,"&lt;="&amp;EDATE(Budget!$C$3,$C$2-1),Budget!$C7:$N7)</f>
      </c>
      <c r="D6" s="19">
        <f>SUMIF(Actual!$C$5:$N$5,"&lt;="&amp;EDATE(Budget!$C$3,$C$2-1),Actual!$C7:$N7)</f>
      </c>
      <c r="E6" s="19">
        <f>D6-C6</f>
      </c>
      <c r="F6" s="20">
        <f>IF(C6=0,"",E6/C6)</f>
      </c>
      <c r="G6" s="17">
        <f>IF(OR(A6="",AND(C6=0,D6=0)),"",IF(ROUND(E6,2)=0,"On budget",IF((B6="Income")=(E6&gt;0),"Better than budget","Worse than budget")))</f>
      </c>
    </row>
    <row r="7">
      <c r="A7" s="16">
        <f>IF(Budget!A8="","",Budget!A8)</f>
      </c>
      <c r="B7" s="17">
        <f>IF(Budget!B8="","",Budget!B8)</f>
      </c>
      <c r="C7" s="19">
        <f>SUMIF(Budget!$C$5:$N$5,"&lt;="&amp;EDATE(Budget!$C$3,$C$2-1),Budget!$C8:$N8)</f>
      </c>
      <c r="D7" s="19">
        <f>SUMIF(Actual!$C$5:$N$5,"&lt;="&amp;EDATE(Budget!$C$3,$C$2-1),Actual!$C8:$N8)</f>
      </c>
      <c r="E7" s="19">
        <f>D7-C7</f>
      </c>
      <c r="F7" s="20">
        <f>IF(C7=0,"",E7/C7)</f>
      </c>
      <c r="G7" s="17">
        <f>IF(OR(A7="",AND(C7=0,D7=0)),"",IF(ROUND(E7,2)=0,"On budget",IF((B7="Income")=(E7&gt;0),"Better than budget","Worse than budget")))</f>
      </c>
    </row>
    <row r="8">
      <c r="A8" s="16">
        <f>IF(Budget!A9="","",Budget!A9)</f>
      </c>
      <c r="B8" s="17">
        <f>IF(Budget!B9="","",Budget!B9)</f>
      </c>
      <c r="C8" s="19">
        <f>SUMIF(Budget!$C$5:$N$5,"&lt;="&amp;EDATE(Budget!$C$3,$C$2-1),Budget!$C9:$N9)</f>
      </c>
      <c r="D8" s="19">
        <f>SUMIF(Actual!$C$5:$N$5,"&lt;="&amp;EDATE(Budget!$C$3,$C$2-1),Actual!$C9:$N9)</f>
      </c>
      <c r="E8" s="19">
        <f>D8-C8</f>
      </c>
      <c r="F8" s="20">
        <f>IF(C8=0,"",E8/C8)</f>
      </c>
      <c r="G8" s="17">
        <f>IF(OR(A8="",AND(C8=0,D8=0)),"",IF(ROUND(E8,2)=0,"On budget",IF((B8="Income")=(E8&gt;0),"Better than budget","Worse than budget")))</f>
      </c>
    </row>
    <row r="9">
      <c r="A9" s="16">
        <f>IF(Budget!A10="","",Budget!A10)</f>
      </c>
      <c r="B9" s="17">
        <f>IF(Budget!B10="","",Budget!B10)</f>
      </c>
      <c r="C9" s="19">
        <f>SUMIF(Budget!$C$5:$N$5,"&lt;="&amp;EDATE(Budget!$C$3,$C$2-1),Budget!$C10:$N10)</f>
      </c>
      <c r="D9" s="19">
        <f>SUMIF(Actual!$C$5:$N$5,"&lt;="&amp;EDATE(Budget!$C$3,$C$2-1),Actual!$C10:$N10)</f>
      </c>
      <c r="E9" s="19">
        <f>D9-C9</f>
      </c>
      <c r="F9" s="20">
        <f>IF(C9=0,"",E9/C9)</f>
      </c>
      <c r="G9" s="17">
        <f>IF(OR(A9="",AND(C9=0,D9=0)),"",IF(ROUND(E9,2)=0,"On budget",IF((B9="Income")=(E9&gt;0),"Better than budget","Worse than budget")))</f>
      </c>
    </row>
    <row r="10">
      <c r="A10" s="16">
        <f>IF(Budget!A11="","",Budget!A11)</f>
      </c>
      <c r="B10" s="17">
        <f>IF(Budget!B11="","",Budget!B11)</f>
      </c>
      <c r="C10" s="19">
        <f>SUMIF(Budget!$C$5:$N$5,"&lt;="&amp;EDATE(Budget!$C$3,$C$2-1),Budget!$C11:$N11)</f>
      </c>
      <c r="D10" s="19">
        <f>SUMIF(Actual!$C$5:$N$5,"&lt;="&amp;EDATE(Budget!$C$3,$C$2-1),Actual!$C11:$N11)</f>
      </c>
      <c r="E10" s="19">
        <f>D10-C10</f>
      </c>
      <c r="F10" s="20">
        <f>IF(C10=0,"",E10/C10)</f>
      </c>
      <c r="G10" s="17">
        <f>IF(OR(A10="",AND(C10=0,D10=0)),"",IF(ROUND(E10,2)=0,"On budget",IF((B10="Income")=(E10&gt;0),"Better than budget","Worse than budget")))</f>
      </c>
    </row>
    <row r="11">
      <c r="A11" s="16">
        <f>IF(Budget!A12="","",Budget!A12)</f>
      </c>
      <c r="B11" s="17">
        <f>IF(Budget!B12="","",Budget!B12)</f>
      </c>
      <c r="C11" s="19">
        <f>SUMIF(Budget!$C$5:$N$5,"&lt;="&amp;EDATE(Budget!$C$3,$C$2-1),Budget!$C12:$N12)</f>
      </c>
      <c r="D11" s="19">
        <f>SUMIF(Actual!$C$5:$N$5,"&lt;="&amp;EDATE(Budget!$C$3,$C$2-1),Actual!$C12:$N12)</f>
      </c>
      <c r="E11" s="19">
        <f>D11-C11</f>
      </c>
      <c r="F11" s="20">
        <f>IF(C11=0,"",E11/C11)</f>
      </c>
      <c r="G11" s="17">
        <f>IF(OR(A11="",AND(C11=0,D11=0)),"",IF(ROUND(E11,2)=0,"On budget",IF((B11="Income")=(E11&gt;0),"Better than budget","Worse than budget")))</f>
      </c>
    </row>
    <row r="12">
      <c r="A12" s="16">
        <f>IF(Budget!A13="","",Budget!A13)</f>
      </c>
      <c r="B12" s="17">
        <f>IF(Budget!B13="","",Budget!B13)</f>
      </c>
      <c r="C12" s="19">
        <f>SUMIF(Budget!$C$5:$N$5,"&lt;="&amp;EDATE(Budget!$C$3,$C$2-1),Budget!$C13:$N13)</f>
      </c>
      <c r="D12" s="19">
        <f>SUMIF(Actual!$C$5:$N$5,"&lt;="&amp;EDATE(Budget!$C$3,$C$2-1),Actual!$C13:$N13)</f>
      </c>
      <c r="E12" s="19">
        <f>D12-C12</f>
      </c>
      <c r="F12" s="20">
        <f>IF(C12=0,"",E12/C12)</f>
      </c>
      <c r="G12" s="17">
        <f>IF(OR(A12="",AND(C12=0,D12=0)),"",IF(ROUND(E12,2)=0,"On budget",IF((B12="Income")=(E12&gt;0),"Better than budget","Worse than budget")))</f>
      </c>
    </row>
    <row r="13">
      <c r="A13" s="16">
        <f>IF(Budget!A14="","",Budget!A14)</f>
      </c>
      <c r="B13" s="17">
        <f>IF(Budget!B14="","",Budget!B14)</f>
      </c>
      <c r="C13" s="19">
        <f>SUMIF(Budget!$C$5:$N$5,"&lt;="&amp;EDATE(Budget!$C$3,$C$2-1),Budget!$C14:$N14)</f>
      </c>
      <c r="D13" s="19">
        <f>SUMIF(Actual!$C$5:$N$5,"&lt;="&amp;EDATE(Budget!$C$3,$C$2-1),Actual!$C14:$N14)</f>
      </c>
      <c r="E13" s="19">
        <f>D13-C13</f>
      </c>
      <c r="F13" s="20">
        <f>IF(C13=0,"",E13/C13)</f>
      </c>
      <c r="G13" s="17">
        <f>IF(OR(A13="",AND(C13=0,D13=0)),"",IF(ROUND(E13,2)=0,"On budget",IF((B13="Income")=(E13&gt;0),"Better than budget","Worse than budget")))</f>
      </c>
    </row>
    <row r="14">
      <c r="A14" s="16">
        <f>IF(Budget!A15="","",Budget!A15)</f>
      </c>
      <c r="B14" s="17">
        <f>IF(Budget!B15="","",Budget!B15)</f>
      </c>
      <c r="C14" s="19">
        <f>SUMIF(Budget!$C$5:$N$5,"&lt;="&amp;EDATE(Budget!$C$3,$C$2-1),Budget!$C15:$N15)</f>
      </c>
      <c r="D14" s="19">
        <f>SUMIF(Actual!$C$5:$N$5,"&lt;="&amp;EDATE(Budget!$C$3,$C$2-1),Actual!$C15:$N15)</f>
      </c>
      <c r="E14" s="19">
        <f>D14-C14</f>
      </c>
      <c r="F14" s="20">
        <f>IF(C14=0,"",E14/C14)</f>
      </c>
      <c r="G14" s="17">
        <f>IF(OR(A14="",AND(C14=0,D14=0)),"",IF(ROUND(E14,2)=0,"On budget",IF((B14="Income")=(E14&gt;0),"Better than budget","Worse than budget")))</f>
      </c>
    </row>
    <row r="15">
      <c r="A15" s="16">
        <f>IF(Budget!A16="","",Budget!A16)</f>
      </c>
      <c r="B15" s="17">
        <f>IF(Budget!B16="","",Budget!B16)</f>
      </c>
      <c r="C15" s="19">
        <f>SUMIF(Budget!$C$5:$N$5,"&lt;="&amp;EDATE(Budget!$C$3,$C$2-1),Budget!$C16:$N16)</f>
      </c>
      <c r="D15" s="19">
        <f>SUMIF(Actual!$C$5:$N$5,"&lt;="&amp;EDATE(Budget!$C$3,$C$2-1),Actual!$C16:$N16)</f>
      </c>
      <c r="E15" s="19">
        <f>D15-C15</f>
      </c>
      <c r="F15" s="20">
        <f>IF(C15=0,"",E15/C15)</f>
      </c>
      <c r="G15" s="17">
        <f>IF(OR(A15="",AND(C15=0,D15=0)),"",IF(ROUND(E15,2)=0,"On budget",IF((B15="Income")=(E15&gt;0),"Better than budget","Worse than budget")))</f>
      </c>
    </row>
    <row r="16">
      <c r="A16" s="16">
        <f>IF(Budget!A17="","",Budget!A17)</f>
      </c>
      <c r="B16" s="17">
        <f>IF(Budget!B17="","",Budget!B17)</f>
      </c>
      <c r="C16" s="19">
        <f>SUMIF(Budget!$C$5:$N$5,"&lt;="&amp;EDATE(Budget!$C$3,$C$2-1),Budget!$C17:$N17)</f>
      </c>
      <c r="D16" s="19">
        <f>SUMIF(Actual!$C$5:$N$5,"&lt;="&amp;EDATE(Budget!$C$3,$C$2-1),Actual!$C17:$N17)</f>
      </c>
      <c r="E16" s="19">
        <f>D16-C16</f>
      </c>
      <c r="F16" s="20">
        <f>IF(C16=0,"",E16/C16)</f>
      </c>
      <c r="G16" s="17">
        <f>IF(OR(A16="",AND(C16=0,D16=0)),"",IF(ROUND(E16,2)=0,"On budget",IF((B16="Income")=(E16&gt;0),"Better than budget","Worse than budget")))</f>
      </c>
    </row>
    <row r="17">
      <c r="A17" s="16">
        <f>IF(Budget!A18="","",Budget!A18)</f>
      </c>
      <c r="B17" s="17">
        <f>IF(Budget!B18="","",Budget!B18)</f>
      </c>
      <c r="C17" s="19">
        <f>SUMIF(Budget!$C$5:$N$5,"&lt;="&amp;EDATE(Budget!$C$3,$C$2-1),Budget!$C18:$N18)</f>
      </c>
      <c r="D17" s="19">
        <f>SUMIF(Actual!$C$5:$N$5,"&lt;="&amp;EDATE(Budget!$C$3,$C$2-1),Actual!$C18:$N18)</f>
      </c>
      <c r="E17" s="19">
        <f>D17-C17</f>
      </c>
      <c r="F17" s="20">
        <f>IF(C17=0,"",E17/C17)</f>
      </c>
      <c r="G17" s="17">
        <f>IF(OR(A17="",AND(C17=0,D17=0)),"",IF(ROUND(E17,2)=0,"On budget",IF((B17="Income")=(E17&gt;0),"Better than budget","Worse than budget")))</f>
      </c>
    </row>
    <row r="18">
      <c r="A18" s="16">
        <f>IF(Budget!A19="","",Budget!A19)</f>
      </c>
      <c r="B18" s="17">
        <f>IF(Budget!B19="","",Budget!B19)</f>
      </c>
      <c r="C18" s="19">
        <f>SUMIF(Budget!$C$5:$N$5,"&lt;="&amp;EDATE(Budget!$C$3,$C$2-1),Budget!$C19:$N19)</f>
      </c>
      <c r="D18" s="19">
        <f>SUMIF(Actual!$C$5:$N$5,"&lt;="&amp;EDATE(Budget!$C$3,$C$2-1),Actual!$C19:$N19)</f>
      </c>
      <c r="E18" s="19">
        <f>D18-C18</f>
      </c>
      <c r="F18" s="20">
        <f>IF(C18=0,"",E18/C18)</f>
      </c>
      <c r="G18" s="17">
        <f>IF(OR(A18="",AND(C18=0,D18=0)),"",IF(ROUND(E18,2)=0,"On budget",IF((B18="Income")=(E18&gt;0),"Better than budget","Worse than budget")))</f>
      </c>
    </row>
    <row r="19">
      <c r="A19" s="16">
        <f>IF(Budget!A20="","",Budget!A20)</f>
      </c>
      <c r="B19" s="17">
        <f>IF(Budget!B20="","",Budget!B20)</f>
      </c>
      <c r="C19" s="19">
        <f>SUMIF(Budget!$C$5:$N$5,"&lt;="&amp;EDATE(Budget!$C$3,$C$2-1),Budget!$C20:$N20)</f>
      </c>
      <c r="D19" s="19">
        <f>SUMIF(Actual!$C$5:$N$5,"&lt;="&amp;EDATE(Budget!$C$3,$C$2-1),Actual!$C20:$N20)</f>
      </c>
      <c r="E19" s="19">
        <f>D19-C19</f>
      </c>
      <c r="F19" s="20">
        <f>IF(C19=0,"",E19/C19)</f>
      </c>
      <c r="G19" s="17">
        <f>IF(OR(A19="",AND(C19=0,D19=0)),"",IF(ROUND(E19,2)=0,"On budget",IF((B19="Income")=(E19&gt;0),"Better than budget","Worse than budget")))</f>
      </c>
    </row>
    <row r="20">
      <c r="A20" s="16">
        <f>IF(Budget!A21="","",Budget!A21)</f>
      </c>
      <c r="B20" s="17">
        <f>IF(Budget!B21="","",Budget!B21)</f>
      </c>
      <c r="C20" s="19">
        <f>SUMIF(Budget!$C$5:$N$5,"&lt;="&amp;EDATE(Budget!$C$3,$C$2-1),Budget!$C21:$N21)</f>
      </c>
      <c r="D20" s="19">
        <f>SUMIF(Actual!$C$5:$N$5,"&lt;="&amp;EDATE(Budget!$C$3,$C$2-1),Actual!$C21:$N21)</f>
      </c>
      <c r="E20" s="19">
        <f>D20-C20</f>
      </c>
      <c r="F20" s="20">
        <f>IF(C20=0,"",E20/C20)</f>
      </c>
      <c r="G20" s="17">
        <f>IF(OR(A20="",AND(C20=0,D20=0)),"",IF(ROUND(E20,2)=0,"On budget",IF((B20="Income")=(E20&gt;0),"Better than budget","Worse than budget")))</f>
      </c>
    </row>
    <row r="21">
      <c r="A21" s="16">
        <f>IF(Budget!A22="","",Budget!A22)</f>
      </c>
      <c r="B21" s="17">
        <f>IF(Budget!B22="","",Budget!B22)</f>
      </c>
      <c r="C21" s="19">
        <f>SUMIF(Budget!$C$5:$N$5,"&lt;="&amp;EDATE(Budget!$C$3,$C$2-1),Budget!$C22:$N22)</f>
      </c>
      <c r="D21" s="19">
        <f>SUMIF(Actual!$C$5:$N$5,"&lt;="&amp;EDATE(Budget!$C$3,$C$2-1),Actual!$C22:$N22)</f>
      </c>
      <c r="E21" s="19">
        <f>D21-C21</f>
      </c>
      <c r="F21" s="20">
        <f>IF(C21=0,"",E21/C21)</f>
      </c>
      <c r="G21" s="17">
        <f>IF(OR(A21="",AND(C21=0,D21=0)),"",IF(ROUND(E21,2)=0,"On budget",IF((B21="Income")=(E21&gt;0),"Better than budget","Worse than budget")))</f>
      </c>
    </row>
    <row r="22">
      <c r="A22" s="16">
        <f>IF(Budget!A23="","",Budget!A23)</f>
      </c>
      <c r="B22" s="17">
        <f>IF(Budget!B23="","",Budget!B23)</f>
      </c>
      <c r="C22" s="19">
        <f>SUMIF(Budget!$C$5:$N$5,"&lt;="&amp;EDATE(Budget!$C$3,$C$2-1),Budget!$C23:$N23)</f>
      </c>
      <c r="D22" s="19">
        <f>SUMIF(Actual!$C$5:$N$5,"&lt;="&amp;EDATE(Budget!$C$3,$C$2-1),Actual!$C23:$N23)</f>
      </c>
      <c r="E22" s="19">
        <f>D22-C22</f>
      </c>
      <c r="F22" s="20">
        <f>IF(C22=0,"",E22/C22)</f>
      </c>
      <c r="G22" s="17">
        <f>IF(OR(A22="",AND(C22=0,D22=0)),"",IF(ROUND(E22,2)=0,"On budget",IF((B22="Income")=(E22&gt;0),"Better than budget","Worse than budget")))</f>
      </c>
    </row>
    <row r="23">
      <c r="A23" s="16">
        <f>IF(Budget!A24="","",Budget!A24)</f>
      </c>
      <c r="B23" s="17">
        <f>IF(Budget!B24="","",Budget!B24)</f>
      </c>
      <c r="C23" s="19">
        <f>SUMIF(Budget!$C$5:$N$5,"&lt;="&amp;EDATE(Budget!$C$3,$C$2-1),Budget!$C24:$N24)</f>
      </c>
      <c r="D23" s="19">
        <f>SUMIF(Actual!$C$5:$N$5,"&lt;="&amp;EDATE(Budget!$C$3,$C$2-1),Actual!$C24:$N24)</f>
      </c>
      <c r="E23" s="19">
        <f>D23-C23</f>
      </c>
      <c r="F23" s="20">
        <f>IF(C23=0,"",E23/C23)</f>
      </c>
      <c r="G23" s="17">
        <f>IF(OR(A23="",AND(C23=0,D23=0)),"",IF(ROUND(E23,2)=0,"On budget",IF((B23="Income")=(E23&gt;0),"Better than budget","Worse than budget")))</f>
      </c>
    </row>
    <row r="24">
      <c r="A24" s="16">
        <f>IF(Budget!A25="","",Budget!A25)</f>
      </c>
      <c r="B24" s="17">
        <f>IF(Budget!B25="","",Budget!B25)</f>
      </c>
      <c r="C24" s="19">
        <f>SUMIF(Budget!$C$5:$N$5,"&lt;="&amp;EDATE(Budget!$C$3,$C$2-1),Budget!$C25:$N25)</f>
      </c>
      <c r="D24" s="19">
        <f>SUMIF(Actual!$C$5:$N$5,"&lt;="&amp;EDATE(Budget!$C$3,$C$2-1),Actual!$C25:$N25)</f>
      </c>
      <c r="E24" s="19">
        <f>D24-C24</f>
      </c>
      <c r="F24" s="20">
        <f>IF(C24=0,"",E24/C24)</f>
      </c>
      <c r="G24" s="17">
        <f>IF(OR(A24="",AND(C24=0,D24=0)),"",IF(ROUND(E24,2)=0,"On budget",IF((B24="Income")=(E24&gt;0),"Better than budget","Worse than budget")))</f>
      </c>
    </row>
    <row r="25">
      <c r="A25" s="16">
        <f>IF(Budget!A26="","",Budget!A26)</f>
      </c>
      <c r="B25" s="17">
        <f>IF(Budget!B26="","",Budget!B26)</f>
      </c>
      <c r="C25" s="19">
        <f>SUMIF(Budget!$C$5:$N$5,"&lt;="&amp;EDATE(Budget!$C$3,$C$2-1),Budget!$C26:$N26)</f>
      </c>
      <c r="D25" s="19">
        <f>SUMIF(Actual!$C$5:$N$5,"&lt;="&amp;EDATE(Budget!$C$3,$C$2-1),Actual!$C26:$N26)</f>
      </c>
      <c r="E25" s="19">
        <f>D25-C25</f>
      </c>
      <c r="F25" s="20">
        <f>IF(C25=0,"",E25/C25)</f>
      </c>
      <c r="G25" s="17">
        <f>IF(OR(A25="",AND(C25=0,D25=0)),"",IF(ROUND(E25,2)=0,"On budget",IF((B25="Income")=(E25&gt;0),"Better than budget","Worse than budget")))</f>
      </c>
    </row>
    <row r="26">
      <c r="A26" s="16">
        <f>IF(Budget!A27="","",Budget!A27)</f>
      </c>
      <c r="B26" s="17">
        <f>IF(Budget!B27="","",Budget!B27)</f>
      </c>
      <c r="C26" s="19">
        <f>SUMIF(Budget!$C$5:$N$5,"&lt;="&amp;EDATE(Budget!$C$3,$C$2-1),Budget!$C27:$N27)</f>
      </c>
      <c r="D26" s="19">
        <f>SUMIF(Actual!$C$5:$N$5,"&lt;="&amp;EDATE(Budget!$C$3,$C$2-1),Actual!$C27:$N27)</f>
      </c>
      <c r="E26" s="19">
        <f>D26-C26</f>
      </c>
      <c r="F26" s="20">
        <f>IF(C26=0,"",E26/C26)</f>
      </c>
      <c r="G26" s="17">
        <f>IF(OR(A26="",AND(C26=0,D26=0)),"",IF(ROUND(E26,2)=0,"On budget",IF((B26="Income")=(E26&gt;0),"Better than budget","Worse than budget")))</f>
      </c>
    </row>
    <row r="27">
      <c r="A27" s="16">
        <f>IF(Budget!A28="","",Budget!A28)</f>
      </c>
      <c r="B27" s="17">
        <f>IF(Budget!B28="","",Budget!B28)</f>
      </c>
      <c r="C27" s="19">
        <f>SUMIF(Budget!$C$5:$N$5,"&lt;="&amp;EDATE(Budget!$C$3,$C$2-1),Budget!$C28:$N28)</f>
      </c>
      <c r="D27" s="19">
        <f>SUMIF(Actual!$C$5:$N$5,"&lt;="&amp;EDATE(Budget!$C$3,$C$2-1),Actual!$C28:$N28)</f>
      </c>
      <c r="E27" s="19">
        <f>D27-C27</f>
      </c>
      <c r="F27" s="20">
        <f>IF(C27=0,"",E27/C27)</f>
      </c>
      <c r="G27" s="17">
        <f>IF(OR(A27="",AND(C27=0,D27=0)),"",IF(ROUND(E27,2)=0,"On budget",IF((B27="Income")=(E27&gt;0),"Better than budget","Worse than budget")))</f>
      </c>
    </row>
    <row r="28">
      <c r="A28" s="16">
        <f>IF(Budget!A29="","",Budget!A29)</f>
      </c>
      <c r="B28" s="17">
        <f>IF(Budget!B29="","",Budget!B29)</f>
      </c>
      <c r="C28" s="19">
        <f>SUMIF(Budget!$C$5:$N$5,"&lt;="&amp;EDATE(Budget!$C$3,$C$2-1),Budget!$C29:$N29)</f>
      </c>
      <c r="D28" s="19">
        <f>SUMIF(Actual!$C$5:$N$5,"&lt;="&amp;EDATE(Budget!$C$3,$C$2-1),Actual!$C29:$N29)</f>
      </c>
      <c r="E28" s="19">
        <f>D28-C28</f>
      </c>
      <c r="F28" s="20">
        <f>IF(C28=0,"",E28/C28)</f>
      </c>
      <c r="G28" s="17">
        <f>IF(OR(A28="",AND(C28=0,D28=0)),"",IF(ROUND(E28,2)=0,"On budget",IF((B28="Income")=(E28&gt;0),"Better than budget","Worse than budget")))</f>
      </c>
    </row>
    <row r="29">
      <c r="A29" s="16">
        <f>IF(Budget!A30="","",Budget!A30)</f>
      </c>
      <c r="B29" s="17">
        <f>IF(Budget!B30="","",Budget!B30)</f>
      </c>
      <c r="C29" s="19">
        <f>SUMIF(Budget!$C$5:$N$5,"&lt;="&amp;EDATE(Budget!$C$3,$C$2-1),Budget!$C30:$N30)</f>
      </c>
      <c r="D29" s="19">
        <f>SUMIF(Actual!$C$5:$N$5,"&lt;="&amp;EDATE(Budget!$C$3,$C$2-1),Actual!$C30:$N30)</f>
      </c>
      <c r="E29" s="19">
        <f>D29-C29</f>
      </c>
      <c r="F29" s="20">
        <f>IF(C29=0,"",E29/C29)</f>
      </c>
      <c r="G29" s="17">
        <f>IF(OR(A29="",AND(C29=0,D29=0)),"",IF(ROUND(E29,2)=0,"On budget",IF((B29="Income")=(E29&gt;0),"Better than budget","Worse than budget")))</f>
      </c>
    </row>
    <row r="30">
      <c r="A30" s="16">
        <f>IF(Budget!A31="","",Budget!A31)</f>
      </c>
      <c r="B30" s="17">
        <f>IF(Budget!B31="","",Budget!B31)</f>
      </c>
      <c r="C30" s="19">
        <f>SUMIF(Budget!$C$5:$N$5,"&lt;="&amp;EDATE(Budget!$C$3,$C$2-1),Budget!$C31:$N31)</f>
      </c>
      <c r="D30" s="19">
        <f>SUMIF(Actual!$C$5:$N$5,"&lt;="&amp;EDATE(Budget!$C$3,$C$2-1),Actual!$C31:$N31)</f>
      </c>
      <c r="E30" s="19">
        <f>D30-C30</f>
      </c>
      <c r="F30" s="20">
        <f>IF(C30=0,"",E30/C30)</f>
      </c>
      <c r="G30" s="17">
        <f>IF(OR(A30="",AND(C30=0,D30=0)),"",IF(ROUND(E30,2)=0,"On budget",IF((B30="Income")=(E30&gt;0),"Better than budget","Worse than budget")))</f>
      </c>
    </row>
    <row r="31">
      <c r="A31" s="16">
        <f>IF(Budget!A32="","",Budget!A32)</f>
      </c>
      <c r="B31" s="17">
        <f>IF(Budget!B32="","",Budget!B32)</f>
      </c>
      <c r="C31" s="19">
        <f>SUMIF(Budget!$C$5:$N$5,"&lt;="&amp;EDATE(Budget!$C$3,$C$2-1),Budget!$C32:$N32)</f>
      </c>
      <c r="D31" s="19">
        <f>SUMIF(Actual!$C$5:$N$5,"&lt;="&amp;EDATE(Budget!$C$3,$C$2-1),Actual!$C32:$N32)</f>
      </c>
      <c r="E31" s="19">
        <f>D31-C31</f>
      </c>
      <c r="F31" s="20">
        <f>IF(C31=0,"",E31/C31)</f>
      </c>
      <c r="G31" s="17">
        <f>IF(OR(A31="",AND(C31=0,D31=0)),"",IF(ROUND(E31,2)=0,"On budget",IF((B31="Income")=(E31&gt;0),"Better than budget","Worse than budget")))</f>
      </c>
    </row>
    <row r="32">
      <c r="A32" s="16">
        <f>IF(Budget!A33="","",Budget!A33)</f>
      </c>
      <c r="B32" s="17">
        <f>IF(Budget!B33="","",Budget!B33)</f>
      </c>
      <c r="C32" s="19">
        <f>SUMIF(Budget!$C$5:$N$5,"&lt;="&amp;EDATE(Budget!$C$3,$C$2-1),Budget!$C33:$N33)</f>
      </c>
      <c r="D32" s="19">
        <f>SUMIF(Actual!$C$5:$N$5,"&lt;="&amp;EDATE(Budget!$C$3,$C$2-1),Actual!$C33:$N33)</f>
      </c>
      <c r="E32" s="19">
        <f>D32-C32</f>
      </c>
      <c r="F32" s="20">
        <f>IF(C32=0,"",E32/C32)</f>
      </c>
      <c r="G32" s="17">
        <f>IF(OR(A32="",AND(C32=0,D32=0)),"",IF(ROUND(E32,2)=0,"On budget",IF((B32="Income")=(E32&gt;0),"Better than budget","Worse than budget")))</f>
      </c>
    </row>
    <row r="33">
      <c r="A33" s="16">
        <f>IF(Budget!A34="","",Budget!A34)</f>
      </c>
      <c r="B33" s="17">
        <f>IF(Budget!B34="","",Budget!B34)</f>
      </c>
      <c r="C33" s="19">
        <f>SUMIF(Budget!$C$5:$N$5,"&lt;="&amp;EDATE(Budget!$C$3,$C$2-1),Budget!$C34:$N34)</f>
      </c>
      <c r="D33" s="19">
        <f>SUMIF(Actual!$C$5:$N$5,"&lt;="&amp;EDATE(Budget!$C$3,$C$2-1),Actual!$C34:$N34)</f>
      </c>
      <c r="E33" s="19">
        <f>D33-C33</f>
      </c>
      <c r="F33" s="20">
        <f>IF(C33=0,"",E33/C33)</f>
      </c>
      <c r="G33" s="17">
        <f>IF(OR(A33="",AND(C33=0,D33=0)),"",IF(ROUND(E33,2)=0,"On budget",IF((B33="Income")=(E33&gt;0),"Better than budget","Worse than budget")))</f>
      </c>
    </row>
    <row r="34">
      <c r="A34" s="16">
        <f>IF(Budget!A35="","",Budget!A35)</f>
      </c>
      <c r="B34" s="17">
        <f>IF(Budget!B35="","",Budget!B35)</f>
      </c>
      <c r="C34" s="19">
        <f>SUMIF(Budget!$C$5:$N$5,"&lt;="&amp;EDATE(Budget!$C$3,$C$2-1),Budget!$C35:$N35)</f>
      </c>
      <c r="D34" s="19">
        <f>SUMIF(Actual!$C$5:$N$5,"&lt;="&amp;EDATE(Budget!$C$3,$C$2-1),Actual!$C35:$N35)</f>
      </c>
      <c r="E34" s="19">
        <f>D34-C34</f>
      </c>
      <c r="F34" s="20">
        <f>IF(C34=0,"",E34/C34)</f>
      </c>
      <c r="G34" s="17">
        <f>IF(OR(A34="",AND(C34=0,D34=0)),"",IF(ROUND(E34,2)=0,"On budget",IF((B34="Income")=(E34&gt;0),"Better than budget","Worse than budget")))</f>
      </c>
    </row>
    <row r="36">
      <c r="A36" s="11" t="s">
        <v>31</v>
      </c>
      <c r="B36" s="11"/>
      <c r="C36" s="12">
        <f>SUMIF($B$5:$B$34,"Income",C5:C34)</f>
      </c>
      <c r="D36" s="12">
        <f>SUMIF($B$5:$B$34,"Income",D5:D34)</f>
      </c>
      <c r="E36" s="12">
        <f>SUMIF($B$5:$B$34,"Income",E5:E34)</f>
      </c>
      <c r="F36" s="21">
        <f>IF(C36=0,"",E36/C36)</f>
      </c>
    </row>
    <row r="37">
      <c r="A37" s="11" t="s">
        <v>32</v>
      </c>
      <c r="B37" s="11"/>
      <c r="C37" s="12">
        <f>SUMIF($B$5:$B$34,"Expense",C5:C34)</f>
      </c>
      <c r="D37" s="12">
        <f>SUMIF($B$5:$B$34,"Expense",D5:D34)</f>
      </c>
      <c r="E37" s="12">
        <f>SUMIF($B$5:$B$34,"Expense",E5:E34)</f>
      </c>
      <c r="F37" s="21">
        <f>IF(C37=0,"",E37/C37)</f>
      </c>
    </row>
    <row r="38">
      <c r="A38" s="11" t="s">
        <v>45</v>
      </c>
      <c r="B38" s="11"/>
      <c r="C38" s="12">
        <f>C36-C37</f>
      </c>
      <c r="D38" s="12">
        <f>D36-D37</f>
      </c>
      <c r="E38" s="12">
        <f>E36-E37</f>
      </c>
      <c r="F38" s="21">
        <f>IF(C38=0,"",E38/C38)</f>
      </c>
      <c r="G38" s="22">
        <f>IF(ROUND(E38,2)=0,"On budget",IF(E38&gt;0,"Better than budget","Worse than budget"))</f>
      </c>
    </row>
    <row r="40">
      <c r="A40" s="15" t="s">
        <v>34</v>
      </c>
    </row>
  </sheetData>
  <mergeCells count="1">
    <mergeCell ref="A40:G40"/>
  </mergeCells>
  <conditionalFormatting sqref="G5:G38">
    <cfRule type="expression" dxfId="0" priority="1">
      <formula>G5="Worse than budget"</formula>
    </cfRule>
  </conditionalFormatting>
  <conditionalFormatting sqref="G5:G38">
    <cfRule type="expression" dxfId="1" priority="2">
      <formula>G5="Better than budget"</formula>
    </cfRule>
  </conditionalFormatting>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4.xml><?xml version="1.0" encoding="utf-8"?>
<worksheet xmlns="http://schemas.openxmlformats.org/spreadsheetml/2006/main" xmlns:r="http://schemas.openxmlformats.org/officeDocument/2006/relationships">
  <sheetPr>
    <tabColor rgb="FF6B7280"/>
  </sheetPr>
  <dimension ref="A1:B21"/>
  <sheetViews>
    <sheetView showGridLines="0" workbookViewId="0"/>
  </sheetViews>
  <sheetFormatPr defaultRowHeight="15"/>
  <cols>
    <col min="1" max="1" width="4" customWidth="1"/>
    <col min="2" max="2" width="100" customWidth="1"/>
  </cols>
  <sheetData>
    <row r="1" ht="30" customHeight="1">
      <c r="B1" s="23" t="s">
        <v>46</v>
      </c>
    </row>
    <row r="2">
      <c r="B2" s="15" t="s">
        <v>34</v>
      </c>
    </row>
    <row r="4" ht="30" customHeight="1">
      <c r="B4" s="24" t="s">
        <v>47</v>
      </c>
    </row>
    <row r="6">
      <c r="B6" s="25" t="s">
        <v>48</v>
      </c>
    </row>
    <row r="7" ht="15" customHeight="1">
      <c r="A7" s="26">
        <v>1</v>
      </c>
      <c r="B7" s="24" t="s">
        <v>49</v>
      </c>
    </row>
    <row r="8" ht="30" customHeight="1">
      <c r="A8" s="26">
        <v>2</v>
      </c>
      <c r="B8" s="24" t="s">
        <v>50</v>
      </c>
    </row>
    <row r="9" ht="30" customHeight="1">
      <c r="A9" s="26">
        <v>3</v>
      </c>
      <c r="B9" s="24" t="s">
        <v>51</v>
      </c>
    </row>
    <row r="10" ht="30" customHeight="1">
      <c r="A10" s="26">
        <v>4</v>
      </c>
      <c r="B10" s="24" t="s">
        <v>52</v>
      </c>
    </row>
    <row r="11" ht="30" customHeight="1">
      <c r="A11" s="26">
        <v>5</v>
      </c>
      <c r="B11" s="24" t="s">
        <v>53</v>
      </c>
    </row>
    <row r="12" ht="30" customHeight="1">
      <c r="A12" s="26">
        <v>6</v>
      </c>
      <c r="B12" s="24" t="s">
        <v>54</v>
      </c>
    </row>
    <row r="14">
      <c r="B14" s="25" t="s">
        <v>55</v>
      </c>
    </row>
    <row r="15" ht="30" customHeight="1">
      <c r="A15" s="26" t="s">
        <v>56</v>
      </c>
      <c r="B15" s="24" t="s">
        <v>57</v>
      </c>
    </row>
    <row r="16" ht="30" customHeight="1">
      <c r="A16" s="26" t="s">
        <v>56</v>
      </c>
      <c r="B16" s="24" t="s">
        <v>58</v>
      </c>
    </row>
    <row r="17" ht="15" customHeight="1">
      <c r="A17" s="26" t="s">
        <v>56</v>
      </c>
      <c r="B17" s="24" t="s">
        <v>59</v>
      </c>
    </row>
    <row r="18" ht="30" customHeight="1">
      <c r="A18" s="26" t="s">
        <v>56</v>
      </c>
      <c r="B18" s="24" t="s">
        <v>60</v>
      </c>
    </row>
    <row r="20">
      <c r="B20" s="25" t="s">
        <v>61</v>
      </c>
    </row>
    <row r="21" ht="30" customHeight="1">
      <c r="B21" s="24" t="s">
        <v>62</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Budget template</dc:title>
  <dc:subject>Annual budget vs actual</dc:subject>
  <dc:creator>AcboBooks</dc:creator>
  <cp:keywords>budget template, budget vs actual, excel, small business</cp:keywords>
  <dc:description>Free template from AcboBooks, acbobooks.com</dc:description>
  <dcterms:created xsi:type="dcterms:W3CDTF">2026-10-25T00:00:00Z</dcterms:created>
  <dcterms:modified xsi:type="dcterms:W3CDTF">2026-10-25T00:00:00Z</dcterms:modified>
</cp:coreProperties>
</file>